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19200" windowHeight="11325" tabRatio="987" activeTab="0"/>
  </bookViews>
  <sheets>
    <sheet name="CAJAMAR Gastos corrientes" sheetId="1" r:id="rId1"/>
    <sheet name="CAJAMAR Dotación fundacional" sheetId="2" r:id="rId2"/>
    <sheet name="ING DIRECT Bruselas" sheetId="3" r:id="rId3"/>
    <sheet name="Hoja1" sheetId="4" r:id="rId4"/>
  </sheets>
  <externalReferences>
    <externalReference r:id="rId7"/>
  </externalReferences>
  <definedNames>
    <definedName name="_xlnm.Print_Area" localSheetId="1">'CAJAMAR Dotación fundacional'!$A$2:$F$8</definedName>
    <definedName name="_xlnm.Print_Area" localSheetId="0">'CAJAMAR Gastos corrientes'!$A$2:$F$65</definedName>
    <definedName name="_xlnm.Print_Area" localSheetId="2">'ING DIRECT Bruselas'!$A$2:$F$8</definedName>
    <definedName name="_xlnm.Print_Titles" localSheetId="1">'CAJAMAR Dotación fundacional'!$2:$6</definedName>
    <definedName name="_xlnm.Print_Titles" localSheetId="0">'CAJAMAR Gastos corrientes'!$2:$6</definedName>
    <definedName name="_xlnm.Print_Titles" localSheetId="2">'ING DIRECT Bruselas'!$2:$6</definedName>
  </definedNames>
  <calcPr fullCalcOnLoad="1"/>
</workbook>
</file>

<file path=xl/sharedStrings.xml><?xml version="1.0" encoding="utf-8"?>
<sst xmlns="http://schemas.openxmlformats.org/spreadsheetml/2006/main" count="1393" uniqueCount="362">
  <si>
    <t>FUNDACIÓ COMUNITAT VALENCIANA – REGIÓ EUROPEA</t>
  </si>
  <si>
    <t>Fecha</t>
  </si>
  <si>
    <t>Concepto</t>
  </si>
  <si>
    <t xml:space="preserve">Destinatario </t>
  </si>
  <si>
    <t>Debe</t>
  </si>
  <si>
    <t>Haber</t>
  </si>
  <si>
    <t>Saldo</t>
  </si>
  <si>
    <t>CAJAMAR ES58*****2744</t>
  </si>
  <si>
    <t xml:space="preserve">   Saldos anteriores</t>
  </si>
  <si>
    <t>MIÑANA BELTRÁN ECONOMISTAS Y ABOGADOS</t>
  </si>
  <si>
    <t>CAJAMAR</t>
  </si>
  <si>
    <t>RICOH ESPAÑA SAU</t>
  </si>
  <si>
    <t>FCVRE</t>
  </si>
  <si>
    <t>PROXIMUS</t>
  </si>
  <si>
    <t>EMPLEADO PÚBLICO</t>
  </si>
  <si>
    <t>BEROX</t>
  </si>
  <si>
    <t>SEGURIDAD SOCIAL</t>
  </si>
  <si>
    <t>COMISIONES</t>
  </si>
  <si>
    <t>GENERALITAT VALENCIANA</t>
  </si>
  <si>
    <t>MODELO 111</t>
  </si>
  <si>
    <t>P/SEGUROS SOCIALES</t>
  </si>
  <si>
    <t>INTERESES ACREEDORES</t>
  </si>
  <si>
    <t>ANTEA PREVENCIÓN</t>
  </si>
  <si>
    <t>CAJAMAR ES96*****0065</t>
  </si>
  <si>
    <t>APERTURA</t>
  </si>
  <si>
    <t>TRANF. GENERALITAT VALENCIANA</t>
  </si>
  <si>
    <t xml:space="preserve">        Total cuenta</t>
  </si>
  <si>
    <t>ING DIRECT BE98****6993</t>
  </si>
  <si>
    <t>ING</t>
  </si>
  <si>
    <t>TRANSFERENCIA DE FONDOS</t>
  </si>
  <si>
    <t>CAJA FCVRE</t>
  </si>
  <si>
    <t xml:space="preserve"> 08/10/2018</t>
  </si>
  <si>
    <t>VITAX PRRL</t>
  </si>
  <si>
    <t>P/DESPLAZAMIENTO AEROPUERTO GVA</t>
  </si>
  <si>
    <t xml:space="preserve"> 08/01/2019</t>
  </si>
  <si>
    <t>TASA RPT DOGV</t>
  </si>
  <si>
    <t>P/NET COMUPTER FRA 2018</t>
  </si>
  <si>
    <t xml:space="preserve"> 10/01/2019</t>
  </si>
  <si>
    <t>C/FRA ANGEL LUIS MUÑOZ</t>
  </si>
  <si>
    <t xml:space="preserve"> 16/01/2019</t>
  </si>
  <si>
    <t>P/BEROX 2019/09</t>
  </si>
  <si>
    <t>P/BEROX FRA 2019/010</t>
  </si>
  <si>
    <t xml:space="preserve"> 17/01/2019</t>
  </si>
  <si>
    <t xml:space="preserve"> 21/01/2019</t>
  </si>
  <si>
    <t xml:space="preserve"> 23/01/2019</t>
  </si>
  <si>
    <t>P/NET COMPUTER FRA</t>
  </si>
  <si>
    <t xml:space="preserve"> 25/01/2019</t>
  </si>
  <si>
    <t>P/FRA THE OPEN INMO</t>
  </si>
  <si>
    <t xml:space="preserve"> 30/01/2019</t>
  </si>
  <si>
    <t>P/NOMINAS ENERO</t>
  </si>
  <si>
    <t xml:space="preserve"> 31/01/2019</t>
  </si>
  <si>
    <t>P/FRA ASESORIA FISCAL/LABORAL/CONTABLE</t>
  </si>
  <si>
    <t>NET COMPUTER</t>
  </si>
  <si>
    <t>P/FRA MANTENIMIENTO INFORMATICO DIC 18</t>
  </si>
  <si>
    <t>P/FRA IMPRESORAS NOVIEMBRE</t>
  </si>
  <si>
    <t>ABOGACÍA GENERAL</t>
  </si>
  <si>
    <t>P/FRA ASISTENCIA JURÍDICA</t>
  </si>
  <si>
    <t>DELEGACIÓN DE ANDALUCÍA</t>
  </si>
  <si>
    <t>REGALO DESPEDIDA DELEGADA ANDALUCIA</t>
  </si>
  <si>
    <t>HACIENDA PÚBLICA</t>
  </si>
  <si>
    <t>C/TRANS ALMUERZO REPER</t>
  </si>
  <si>
    <t>P/FRA IMPRESORAS ENERO</t>
  </si>
  <si>
    <t>SCHIMITZ</t>
  </si>
  <si>
    <t>THE OPEN INMO</t>
  </si>
  <si>
    <t>P/PLACA ENTRADA BRUSELAS</t>
  </si>
  <si>
    <t>P/FRA TEL FIJO BRUSELAS</t>
  </si>
  <si>
    <t>P/FRA RECONOCIMIENTO MEDICO</t>
  </si>
  <si>
    <t xml:space="preserve"> 04/02/2019</t>
  </si>
  <si>
    <t xml:space="preserve"> 07/02/2019</t>
  </si>
  <si>
    <t>P/ EPFC CURSO FRANCES</t>
  </si>
  <si>
    <t xml:space="preserve"> 15/02/2019</t>
  </si>
  <si>
    <t xml:space="preserve"> 20/02/2019</t>
  </si>
  <si>
    <t xml:space="preserve"> 27/02/2019</t>
  </si>
  <si>
    <t xml:space="preserve"> 28/02/2019</t>
  </si>
  <si>
    <t>PAGO SEG SOCIAL</t>
  </si>
  <si>
    <t>CAPITALE CARS</t>
  </si>
  <si>
    <t>EMPLEADOS PÚBLICOS</t>
  </si>
  <si>
    <t>COMPAS GROUP</t>
  </si>
  <si>
    <t>TAXIS AUTOLUX</t>
  </si>
  <si>
    <t>LIQ.GTOS DESPLAZAMIENTO</t>
  </si>
  <si>
    <t>P/ FRA TRES ROUTERS BRUSELAS</t>
  </si>
  <si>
    <t xml:space="preserve">P/ FRA SERVICIO MICROBUS </t>
  </si>
  <si>
    <t xml:space="preserve"> P/ FRA SANDWICH LUNCH EN BRUSELAS</t>
  </si>
  <si>
    <t>EXKI S.A.</t>
  </si>
  <si>
    <t xml:space="preserve">TRANSFERENCIA FONDOS A CUENTA ING </t>
  </si>
  <si>
    <t>REEMOLSO BILLETES MESA CDR</t>
  </si>
  <si>
    <t>P/ FRA TAXI ALTO CARGO</t>
  </si>
  <si>
    <t>P/ FRA TELÉFONO FIJO BRUSELAS</t>
  </si>
  <si>
    <t>P/ FRA RENTING IMPRESORAS</t>
  </si>
  <si>
    <t>P/ FRA COMIDA PARLAMENTO EUROPEO</t>
  </si>
  <si>
    <t>P/ NOMINA FEBRERO</t>
  </si>
  <si>
    <t>P/ REMESA NOMINAS FEBRERO</t>
  </si>
  <si>
    <t>BRICO</t>
  </si>
  <si>
    <t>SODEXO</t>
  </si>
  <si>
    <t xml:space="preserve"> 04/03/2019</t>
  </si>
  <si>
    <t xml:space="preserve"> 05/03/2019</t>
  </si>
  <si>
    <t>GTOS INFORME AUDITORIA</t>
  </si>
  <si>
    <t xml:space="preserve"> 07/03/2019</t>
  </si>
  <si>
    <t>COMISION EMISION TRANSF</t>
  </si>
  <si>
    <t>TRANSF RAFAEL PINI COMIDA 6/</t>
  </si>
  <si>
    <t>TRANSF. CERVILLA 03/2019</t>
  </si>
  <si>
    <t>TRANSF FUNDACION GALICIA EUR</t>
  </si>
  <si>
    <t xml:space="preserve"> 08/03/2019</t>
  </si>
  <si>
    <t>TRASF CAJA PAGADORA BRUSELAS</t>
  </si>
  <si>
    <t>TRASF MARIA DIEGO ALMUERZO 6</t>
  </si>
  <si>
    <t xml:space="preserve"> 12/03/2019</t>
  </si>
  <si>
    <t>TRANSF  INST FOMENTO FRA 17/</t>
  </si>
  <si>
    <t xml:space="preserve"> 13/03/2019</t>
  </si>
  <si>
    <t>TRANSF LEHENDAKARITZA GTS CO</t>
  </si>
  <si>
    <t>TRASNSF OPE CANTABRIA COMI I</t>
  </si>
  <si>
    <t>TRANSF OFICINA ARAGON COMIDA</t>
  </si>
  <si>
    <t>TRANSF FUNDA CANARIA  CDR 6/</t>
  </si>
  <si>
    <t xml:space="preserve"> 14/03/2019</t>
  </si>
  <si>
    <t>TRANSF SDAD GEST PUBLI FRA 1</t>
  </si>
  <si>
    <t xml:space="preserve"> 18/03/2019</t>
  </si>
  <si>
    <t xml:space="preserve"> 19/03/2019</t>
  </si>
  <si>
    <t>TRANSF JUAN ESPADAS ALMUER 6</t>
  </si>
  <si>
    <t xml:space="preserve"> 21/03/2019</t>
  </si>
  <si>
    <t>TRANSF CP 092019</t>
  </si>
  <si>
    <t>REMBOLSO VIAJES ALICANTE</t>
  </si>
  <si>
    <t xml:space="preserve"> 22/03/2019</t>
  </si>
  <si>
    <t>TRANSF EMMA GARCIA ALMUER 16</t>
  </si>
  <si>
    <t xml:space="preserve"> 26/03/2019</t>
  </si>
  <si>
    <t>TRANSF GENERALITAT  GENER 20</t>
  </si>
  <si>
    <t>TRANSF GENERALITAT  F4048</t>
  </si>
  <si>
    <t xml:space="preserve"> 27/03/2019</t>
  </si>
  <si>
    <t>TRANSF COMUNITAT AUTO DILLES</t>
  </si>
  <si>
    <t>TRASNSF AYUNTA CASTELLON CON</t>
  </si>
  <si>
    <t xml:space="preserve"> 28/03/2019</t>
  </si>
  <si>
    <t>TRANSF NORMA 3 REF:220613</t>
  </si>
  <si>
    <t>GUSTAVO MARTINE NOMINA MARZO</t>
  </si>
  <si>
    <t xml:space="preserve"> 29/03/2019</t>
  </si>
  <si>
    <t>GASTOS VIAJE A BUCAREST PLENOS CDR</t>
  </si>
  <si>
    <t>SPRL SELLESLAGS</t>
  </si>
  <si>
    <t>PAGO FRA GUARDAMUEBLES BRUSELAS</t>
  </si>
  <si>
    <t>PAGO FRAS RENTING IMPRESORAS</t>
  </si>
  <si>
    <t>S/ORD TRANSF COMIDA COORDINACIÓN REPER</t>
  </si>
  <si>
    <t>RECIBO RECONOCIMIENTO MEDICO</t>
  </si>
  <si>
    <t>S/ORD TRANSF MANTENIMIENTO INFORMÁTICO</t>
  </si>
  <si>
    <t>REINTEGRO CAJA</t>
  </si>
  <si>
    <t xml:space="preserve"> 12/04/2019</t>
  </si>
  <si>
    <t xml:space="preserve"> 01/04/2019</t>
  </si>
  <si>
    <t xml:space="preserve"> 04/04/2019</t>
  </si>
  <si>
    <t xml:space="preserve"> 15/04/2019</t>
  </si>
  <si>
    <t xml:space="preserve"> 23/04/2019</t>
  </si>
  <si>
    <t xml:space="preserve"> 25/04/2019</t>
  </si>
  <si>
    <t>C/ALM.NAVARRA</t>
  </si>
  <si>
    <t xml:space="preserve"> 26/04/2019</t>
  </si>
  <si>
    <t>C//CANTABRIA</t>
  </si>
  <si>
    <t>P/NOMINA</t>
  </si>
  <si>
    <t>C/FUND.GALICIA</t>
  </si>
  <si>
    <t>C/FUND.CANARIA</t>
  </si>
  <si>
    <t>C/GTOS REUNION 30/2019</t>
  </si>
  <si>
    <t xml:space="preserve"> 30/04/2019</t>
  </si>
  <si>
    <t>AXA SEGUROS</t>
  </si>
  <si>
    <t>SMPT ARISTA</t>
  </si>
  <si>
    <t>AYUNTAMIENTO DE CASTELLÓN</t>
  </si>
  <si>
    <t>GREEN LAGOON</t>
  </si>
  <si>
    <t>BMS DELIVERY</t>
  </si>
  <si>
    <t>P/SEGURO HOGAR BRUSELAS</t>
  </si>
  <si>
    <t>P/MENSAJERÍA BRUSELAS</t>
  </si>
  <si>
    <t>P/MATERIAL DE OFICINA BRUSELAS</t>
  </si>
  <si>
    <t>P/MANTENIMIENTO INFORMATICO</t>
  </si>
  <si>
    <t>P/TELEFONO FIJO BRUSELAS</t>
  </si>
  <si>
    <t>P/LIQ.GTOS MENSAJERIA VALENCIA</t>
  </si>
  <si>
    <t>COMISION EMIS.CERTIFICADO AUDITORIA</t>
  </si>
  <si>
    <t>SANCION PRESNTACIÓN FUERA PLAZO JUSTIFICACIÓN</t>
  </si>
  <si>
    <t>P/MANTENIMIENTO INFORMATICO MARZO</t>
  </si>
  <si>
    <t>COMISION TRANSFERENCIA</t>
  </si>
  <si>
    <t>COMISION EMISION TRANSFERENCIA</t>
  </si>
  <si>
    <t>P/PREVENCIÓN RIESGOS BRUSELAS</t>
  </si>
  <si>
    <t>MODELO 111 RETENCIONES IRPF 1º TRIMESTRE 2019</t>
  </si>
  <si>
    <t>P/FRA IMPRESORAS VALENCIA Y ALICANTE</t>
  </si>
  <si>
    <t>P/LIQ. GASTOS MENSAJERIA Y ENCUADERNACIÓN</t>
  </si>
  <si>
    <t>P/MANTENIMIENTO INFORMATICO ABRIL</t>
  </si>
  <si>
    <t xml:space="preserve"> 03/05/2019</t>
  </si>
  <si>
    <t>C/REGION MURCIA</t>
  </si>
  <si>
    <t xml:space="preserve"> 06/05/2019</t>
  </si>
  <si>
    <t xml:space="preserve"> 08/05/2019</t>
  </si>
  <si>
    <t>C/JUNTA EXTREMADURA</t>
  </si>
  <si>
    <t xml:space="preserve"> 09/05/2019</t>
  </si>
  <si>
    <t>C/OFICINA CATABRIA</t>
  </si>
  <si>
    <t xml:space="preserve"> 10/05/2019</t>
  </si>
  <si>
    <t>C/GOBIERNO P VASCO</t>
  </si>
  <si>
    <t xml:space="preserve"> 22/05/2019</t>
  </si>
  <si>
    <t xml:space="preserve"> 24/05/2019</t>
  </si>
  <si>
    <t xml:space="preserve"> 28/05/2019</t>
  </si>
  <si>
    <t>REMESA NOMINAS</t>
  </si>
  <si>
    <t xml:space="preserve"> 29/05/2019</t>
  </si>
  <si>
    <t>DELEG.ESPAÑAÑO CDR</t>
  </si>
  <si>
    <t xml:space="preserve"> 31/05/2019</t>
  </si>
  <si>
    <t>P/SEG SOCIAL</t>
  </si>
  <si>
    <t>TNT</t>
  </si>
  <si>
    <t>P/FRA MENSAJERIA BRUSELAS</t>
  </si>
  <si>
    <t>P/FRA RENTING IMPRESORAS Y CONSUMOS</t>
  </si>
  <si>
    <t xml:space="preserve"> 26/02/2019</t>
  </si>
  <si>
    <t>COMISIÓN MANTENIMIENTO CUENTA</t>
  </si>
  <si>
    <t>CUOTA MANTENIMIENTO TARJETA 2019</t>
  </si>
  <si>
    <t>PROXY</t>
  </si>
  <si>
    <t>P/PAUSA CAFÉ REUNIONES</t>
  </si>
  <si>
    <t>LIQUIDACIÓN GASTOS</t>
  </si>
  <si>
    <t>P/MATERIALES VARIOS</t>
  </si>
  <si>
    <t>P/COMIDA CDR</t>
  </si>
  <si>
    <t xml:space="preserve"> 03/06/2019</t>
  </si>
  <si>
    <t>PAGO PROXIMUS</t>
  </si>
  <si>
    <t>COMISION EMISION TRNAF</t>
  </si>
  <si>
    <t>PAGO BMS DELIVERY</t>
  </si>
  <si>
    <t xml:space="preserve"> 10/06/2019</t>
  </si>
  <si>
    <t>PAGO BEROX</t>
  </si>
  <si>
    <t xml:space="preserve"> 18/06/2019</t>
  </si>
  <si>
    <t>PAGO SPRL SELLESLAGS</t>
  </si>
  <si>
    <t xml:space="preserve"> 19/06/2019</t>
  </si>
  <si>
    <t xml:space="preserve"> 20/06/2019</t>
  </si>
  <si>
    <t xml:space="preserve"> 21/06/2019</t>
  </si>
  <si>
    <t>TRANSF GENERALITAT</t>
  </si>
  <si>
    <t xml:space="preserve"> 24/06/2019</t>
  </si>
  <si>
    <t xml:space="preserve"> 25/06/2019</t>
  </si>
  <si>
    <t xml:space="preserve"> 27/06/2019</t>
  </si>
  <si>
    <t xml:space="preserve"> 28/06/2019</t>
  </si>
  <si>
    <t xml:space="preserve"> 30/06/2019</t>
  </si>
  <si>
    <t>SELLESLAGS</t>
  </si>
  <si>
    <t xml:space="preserve">P/NOMINA </t>
  </si>
  <si>
    <t>P/MANTENIMIENTO INFORMATICO MAYO</t>
  </si>
  <si>
    <t>P/RENTING IMPRESORAS</t>
  </si>
  <si>
    <t>REEMBOLSO GASTOS</t>
  </si>
  <si>
    <t>TRANSF COMUNIDAD AUTONOMA POR ALMUERZO</t>
  </si>
  <si>
    <t>PAGO ALMUERZO CDR</t>
  </si>
  <si>
    <t>P/CONSUMOS IMPRESORAS</t>
  </si>
  <si>
    <t>FIATC</t>
  </si>
  <si>
    <t>P/SEGURO CONVENIO COLECTIVO</t>
  </si>
  <si>
    <t>BRICO DEPOT</t>
  </si>
  <si>
    <t>P/MATERIAL DE OFICINA</t>
  </si>
  <si>
    <t>P/ FRA ALMUERZO REPER EN CDR</t>
  </si>
  <si>
    <t>P/ FRA RENTING Y CONSUMOS IMPRESORAS</t>
  </si>
  <si>
    <t>VARIOS</t>
  </si>
  <si>
    <t>P/NOMINA JULIO</t>
  </si>
  <si>
    <t>P/MANTENIMIENTO INFORMATICO JUNIO</t>
  </si>
  <si>
    <t>P/FRA TELEFONO FIJO BRUSELAS</t>
  </si>
  <si>
    <t>P/REEMBOLSO GASTOS</t>
  </si>
  <si>
    <t>MODELO 444 2º TRIMESTRE 2019</t>
  </si>
  <si>
    <t xml:space="preserve"> 01/08/2019</t>
  </si>
  <si>
    <t xml:space="preserve"> 02/08/2019</t>
  </si>
  <si>
    <t xml:space="preserve"> 05/08/2019</t>
  </si>
  <si>
    <t xml:space="preserve"> 15/08/2019</t>
  </si>
  <si>
    <t xml:space="preserve"> 19/08/2019</t>
  </si>
  <si>
    <t xml:space="preserve"> 27/08/2019</t>
  </si>
  <si>
    <t xml:space="preserve"> 28/08/2019</t>
  </si>
  <si>
    <t>TRANS.GENER.FEBRER 2019</t>
  </si>
  <si>
    <t xml:space="preserve"> 30/08/2019</t>
  </si>
  <si>
    <t>P/FRA PREVENCIÓN RIESGOS ESPEC. TÉCNICAS</t>
  </si>
  <si>
    <t>P/FRA PREVENCIÓN RIESGOS VIGILANCIA SALUD</t>
  </si>
  <si>
    <t>P/NOMINA AGOSTO</t>
  </si>
  <si>
    <t>P/NOMINAS AGOSTO</t>
  </si>
  <si>
    <t xml:space="preserve">P/FRA MANTENIMIENTO INFORMATICO  </t>
  </si>
  <si>
    <t xml:space="preserve"> 02/09/2019</t>
  </si>
  <si>
    <t xml:space="preserve">PAGO FRA RENTING IMPRESORAS Y CONSUMOS </t>
  </si>
  <si>
    <t>COMISION</t>
  </si>
  <si>
    <t>PAGO SODEXO PAIMENT</t>
  </si>
  <si>
    <t>HACIENDA GVA</t>
  </si>
  <si>
    <t xml:space="preserve"> 06/09/2019</t>
  </si>
  <si>
    <t>TRASLADO CAJAS DE BRUSELAS A VALENCIA</t>
  </si>
  <si>
    <t>MRW</t>
  </si>
  <si>
    <t>LICENCIAS INFORMATICAS</t>
  </si>
  <si>
    <t>NOVOFFICE</t>
  </si>
  <si>
    <t xml:space="preserve"> 20/09/2019</t>
  </si>
  <si>
    <t>PAGO SELLESLAGS FRA 19/069</t>
  </si>
  <si>
    <t>LIQ.GTOS MESA DEL CDR</t>
  </si>
  <si>
    <t>LIQ.GTOS DESPLAZAMIENTO GUARDAMUEBLES</t>
  </si>
  <si>
    <t>PAGO FRA RENTING IMPRESORAS Y CONSUMOS</t>
  </si>
  <si>
    <t xml:space="preserve"> 23/09/2019</t>
  </si>
  <si>
    <t xml:space="preserve">PAGO SOBREPESO CAJAS </t>
  </si>
  <si>
    <t>LIQ.GTOS DG INTERNACIONALIZACIÓN</t>
  </si>
  <si>
    <t>MANTENIMIENTO INFORMÁTICO</t>
  </si>
  <si>
    <t>S/ORD FCVRE TRASP FONDOS</t>
  </si>
  <si>
    <t xml:space="preserve"> 24/09/2019</t>
  </si>
  <si>
    <t xml:space="preserve"> 27/09/2019</t>
  </si>
  <si>
    <t>PAGO NOMINA SEPTIEMBRE</t>
  </si>
  <si>
    <t xml:space="preserve"> 30/09/2019</t>
  </si>
  <si>
    <t xml:space="preserve"> 11/09/2019</t>
  </si>
  <si>
    <t>PARKING BRUSELAS</t>
  </si>
  <si>
    <t xml:space="preserve"> 18/09/2019</t>
  </si>
  <si>
    <t>REINTEGRO ING</t>
  </si>
  <si>
    <t>MEDIAMARKT</t>
  </si>
  <si>
    <t>PARKING</t>
  </si>
  <si>
    <t>ALMUERZO EN EL CDR</t>
  </si>
  <si>
    <t xml:space="preserve"> 07/10/2019</t>
  </si>
  <si>
    <t xml:space="preserve"> 15/10/2019</t>
  </si>
  <si>
    <t>RECARGA E-SHOPING</t>
  </si>
  <si>
    <t xml:space="preserve"> 17/10/2019</t>
  </si>
  <si>
    <t xml:space="preserve"> 21/10/2019</t>
  </si>
  <si>
    <t>MODELO 111 3T 19</t>
  </si>
  <si>
    <t xml:space="preserve"> 22/10/2019</t>
  </si>
  <si>
    <t xml:space="preserve"> 25/10/2019</t>
  </si>
  <si>
    <t xml:space="preserve"> 29/10/2019</t>
  </si>
  <si>
    <t>P/NOMINA OCTUBRE</t>
  </si>
  <si>
    <t xml:space="preserve"> 31/10/2019</t>
  </si>
  <si>
    <t>MEDITERRANEA</t>
  </si>
  <si>
    <t>REMESA TRANSFERENCIAS</t>
  </si>
  <si>
    <t>MIÑANA BELTRÁN Y OTROS</t>
  </si>
  <si>
    <t>P/FRA MANTENIMIENTO INFORMATICO BRUSELAS</t>
  </si>
  <si>
    <t>P/FRA FIREWALL Y BACKUP</t>
  </si>
  <si>
    <t>P/FRA RECONOCIMIENTOS MÉDICOS</t>
  </si>
  <si>
    <t>TRANSFERENCIA SUBVENCIÓN GVA</t>
  </si>
  <si>
    <t>P/FRA RENTING Y CNSUMOS IMPRESORAS ESPAÑA</t>
  </si>
  <si>
    <t>LIQUIDACIÓN DE GASTOS</t>
  </si>
  <si>
    <t>P/FRA ALMUERZO BRUSELAS</t>
  </si>
  <si>
    <t xml:space="preserve"> 03/10/2019</t>
  </si>
  <si>
    <t xml:space="preserve"> 16/10/2019</t>
  </si>
  <si>
    <t xml:space="preserve"> 24/10/2019</t>
  </si>
  <si>
    <t>REINTEGRO A CAJA</t>
  </si>
  <si>
    <t xml:space="preserve"> 11/11/2019</t>
  </si>
  <si>
    <t xml:space="preserve"> 12/11/2019</t>
  </si>
  <si>
    <t xml:space="preserve"> 13/11/2019</t>
  </si>
  <si>
    <t xml:space="preserve"> 18/11/2019</t>
  </si>
  <si>
    <t>S/ORD TAXIS AUTOLUX</t>
  </si>
  <si>
    <t xml:space="preserve"> 19/11/2019</t>
  </si>
  <si>
    <t xml:space="preserve"> 21/11/2019</t>
  </si>
  <si>
    <t xml:space="preserve"> 25/11/2019</t>
  </si>
  <si>
    <t>TRANSF GENERALITAT CV JUNY</t>
  </si>
  <si>
    <t xml:space="preserve"> 26/11/2019</t>
  </si>
  <si>
    <t xml:space="preserve"> 28/11/2019</t>
  </si>
  <si>
    <t>S/ORD SODEXO</t>
  </si>
  <si>
    <t xml:space="preserve"> 29/11/2019</t>
  </si>
  <si>
    <t>RECIBO TGSS</t>
  </si>
  <si>
    <t xml:space="preserve"> 30/11/2019</t>
  </si>
  <si>
    <t>S/RENTING IMPRESORA BRUSELAS</t>
  </si>
  <si>
    <t>COPYBURO</t>
  </si>
  <si>
    <t>S/MANTENIMIENTO INFORMATICO BRUSELAS</t>
  </si>
  <si>
    <t>PAGO FRA RENTING IMPRESORAS VLC Y ALI</t>
  </si>
  <si>
    <t>FEDERACIO PILOTA VALENCIANA</t>
  </si>
  <si>
    <t>PAGO FRA A1350 CONFERENCIA EN BRUSELAS</t>
  </si>
  <si>
    <t>GRAFISAN</t>
  </si>
  <si>
    <t>TRANSF TARJETAS VISITA</t>
  </si>
  <si>
    <t>SACHSEN-ANHALT</t>
  </si>
  <si>
    <t>S/SEMANA DE LAS CIUDADES EN BRUSELAS</t>
  </si>
  <si>
    <t>FR TELÉFONO FIJO BRUSELAS</t>
  </si>
  <si>
    <t>EMPLEADOS PUBLICOS</t>
  </si>
  <si>
    <t>TRANSF NOMINAS NOVIEMBRE</t>
  </si>
  <si>
    <t>TRANSF NOMINA NOVIEMBRE</t>
  </si>
  <si>
    <t xml:space="preserve"> 30/12/2019</t>
  </si>
  <si>
    <t>INTERES</t>
  </si>
  <si>
    <t>SALDO FINAL A 31/12/2019</t>
  </si>
  <si>
    <t>Período: de 01/01/2019 a 31/12/2019</t>
  </si>
  <si>
    <t xml:space="preserve"> 03/12/2019</t>
  </si>
  <si>
    <t xml:space="preserve"> 05/12/2019</t>
  </si>
  <si>
    <t xml:space="preserve"> 12/12/2019</t>
  </si>
  <si>
    <t xml:space="preserve"> 16/12/2019</t>
  </si>
  <si>
    <t xml:space="preserve"> 17/12/2019</t>
  </si>
  <si>
    <t xml:space="preserve"> 18/12/2019</t>
  </si>
  <si>
    <t xml:space="preserve"> 19/12/2019</t>
  </si>
  <si>
    <t xml:space="preserve"> 20/12/2019</t>
  </si>
  <si>
    <t xml:space="preserve"> 31/12/2019</t>
  </si>
  <si>
    <t>REGALOS DESPEDIDAS BRUSELAS</t>
  </si>
  <si>
    <t>P/MANTENIMIENTO INFORMATICO DICIEMBRE</t>
  </si>
  <si>
    <t>P/RENTING IMPRESORA BRUSELAS NOVIEMBRE</t>
  </si>
  <si>
    <t>C/GENERALITAT VALENCIANA SUVBENCIÓN</t>
  </si>
  <si>
    <t>GLOBALIA</t>
  </si>
  <si>
    <t>P/RENTING IMPRESORA BRUSELAS DICIEMBRE</t>
  </si>
  <si>
    <t>P/MATERIAL OFICINA BRUSELAS</t>
  </si>
  <si>
    <t>P/AGENCIA DE VIAJES BILLETE TREN ALICANTE</t>
  </si>
  <si>
    <t>P/NOMINA DICIEMBRE</t>
  </si>
  <si>
    <t>P/NOMINAS DICIEMBRE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</si>
</sst>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\-#,##0.00;0"/>
    <numFmt numFmtId="167" formatCode="d/m/yyyy"/>
    <numFmt numFmtId="168" formatCode="dd/mm/yy"/>
    <numFmt numFmtId="169" formatCode="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_ ;[Red]\-#,##0.00\ "/>
    <numFmt numFmtId="175" formatCode="[$-C0A]dddd\,\ dd&quot; de &quot;mmmm&quot; de &quot;yyyy"/>
    <numFmt numFmtId="176" formatCode="#,##0.00\ _€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/>
    </xf>
    <xf numFmtId="166" fontId="23" fillId="0" borderId="0" xfId="54" applyNumberFormat="1">
      <alignment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center"/>
    </xf>
    <xf numFmtId="0" fontId="42" fillId="0" borderId="0" xfId="54" applyFont="1">
      <alignment/>
      <protection/>
    </xf>
    <xf numFmtId="0" fontId="42" fillId="0" borderId="0" xfId="54" applyFont="1" applyAlignment="1" quotePrefix="1">
      <alignment horizontal="left"/>
      <protection/>
    </xf>
    <xf numFmtId="166" fontId="42" fillId="0" borderId="0" xfId="54" applyNumberFormat="1" applyFont="1">
      <alignment/>
      <protection/>
    </xf>
    <xf numFmtId="166" fontId="23" fillId="0" borderId="0" xfId="54" applyNumberFormat="1" applyFill="1">
      <alignment/>
      <protection/>
    </xf>
    <xf numFmtId="14" fontId="0" fillId="0" borderId="0" xfId="0" applyNumberFormat="1" applyAlignment="1">
      <alignment/>
    </xf>
    <xf numFmtId="166" fontId="0" fillId="0" borderId="0" xfId="0" applyNumberFormat="1" applyFont="1" applyAlignment="1">
      <alignment horizontal="right"/>
    </xf>
    <xf numFmtId="167" fontId="42" fillId="0" borderId="0" xfId="54" applyNumberFormat="1" applyFont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" fontId="0" fillId="0" borderId="0" xfId="0" applyNumberFormat="1" applyAlignment="1" quotePrefix="1">
      <alignment horizontal="left"/>
    </xf>
    <xf numFmtId="0" fontId="1" fillId="0" borderId="0" xfId="0" applyFont="1" applyAlignment="1" quotePrefix="1">
      <alignment horizontal="right"/>
    </xf>
    <xf numFmtId="0" fontId="0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25422~1\AppData\Local\Temp\7%20JULIO\Copia%20de%20BANCOS%20JUL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s corrientes"/>
    </sheetNames>
    <sheetDataSet>
      <sheetData sheetId="0">
        <row r="11">
          <cell r="D11" t="str">
            <v> 05/07/2019</v>
          </cell>
          <cell r="G11">
            <v>31.49</v>
          </cell>
          <cell r="H11">
            <v>0</v>
          </cell>
        </row>
        <row r="12">
          <cell r="D12" t="str">
            <v> 08/07/2019</v>
          </cell>
          <cell r="E12" t="str">
            <v>REMESA PAGOS 08/07</v>
          </cell>
          <cell r="G12">
            <v>0</v>
          </cell>
          <cell r="H12">
            <v>2549.4</v>
          </cell>
        </row>
        <row r="13">
          <cell r="D13" t="str">
            <v> 08/07/2019</v>
          </cell>
          <cell r="E13" t="str">
            <v>COMISIONES</v>
          </cell>
          <cell r="G13">
            <v>0</v>
          </cell>
          <cell r="H13">
            <v>0.4</v>
          </cell>
        </row>
        <row r="14">
          <cell r="D14" t="str">
            <v> 09/07/2019</v>
          </cell>
          <cell r="G14">
            <v>31.49</v>
          </cell>
          <cell r="H14">
            <v>0</v>
          </cell>
        </row>
        <row r="15">
          <cell r="D15" t="str">
            <v> 09/07/2019</v>
          </cell>
          <cell r="G15">
            <v>31.49</v>
          </cell>
          <cell r="H15">
            <v>0</v>
          </cell>
        </row>
        <row r="16">
          <cell r="D16" t="str">
            <v> 11/07/2019</v>
          </cell>
          <cell r="G16">
            <v>62.98</v>
          </cell>
          <cell r="H16">
            <v>0</v>
          </cell>
        </row>
        <row r="17">
          <cell r="D17" t="str">
            <v> 16/07/2019</v>
          </cell>
          <cell r="G17">
            <v>31.49</v>
          </cell>
          <cell r="H17">
            <v>0</v>
          </cell>
        </row>
        <row r="18">
          <cell r="D18" t="str">
            <v> 18/07/2019</v>
          </cell>
          <cell r="G18">
            <v>0</v>
          </cell>
          <cell r="H18">
            <v>990.68</v>
          </cell>
        </row>
        <row r="19">
          <cell r="D19" t="str">
            <v> 18/07/2019</v>
          </cell>
          <cell r="G19">
            <v>0</v>
          </cell>
          <cell r="H19">
            <v>43.1</v>
          </cell>
        </row>
        <row r="20">
          <cell r="D20" t="str">
            <v> 18/07/2019</v>
          </cell>
          <cell r="E20" t="str">
            <v>COMISIONES</v>
          </cell>
          <cell r="G20">
            <v>0</v>
          </cell>
          <cell r="H20">
            <v>0.2</v>
          </cell>
        </row>
        <row r="21">
          <cell r="D21" t="str">
            <v> 18/07/2019</v>
          </cell>
          <cell r="E21" t="str">
            <v>COMISIONES</v>
          </cell>
          <cell r="G21">
            <v>0</v>
          </cell>
          <cell r="H21">
            <v>2</v>
          </cell>
        </row>
        <row r="22">
          <cell r="D22" t="str">
            <v> 18/07/2019</v>
          </cell>
          <cell r="G22">
            <v>0</v>
          </cell>
          <cell r="H22">
            <v>35.1</v>
          </cell>
        </row>
        <row r="23">
          <cell r="D23" t="str">
            <v> 18/07/2019</v>
          </cell>
          <cell r="E23" t="str">
            <v>COMISIONES</v>
          </cell>
          <cell r="G23">
            <v>0</v>
          </cell>
          <cell r="H23">
            <v>2</v>
          </cell>
        </row>
        <row r="24">
          <cell r="D24" t="str">
            <v> 19/07/2019</v>
          </cell>
          <cell r="G24">
            <v>62.98</v>
          </cell>
          <cell r="H24">
            <v>0</v>
          </cell>
        </row>
        <row r="25">
          <cell r="D25" t="str">
            <v> 22/07/2019</v>
          </cell>
          <cell r="G25">
            <v>0</v>
          </cell>
          <cell r="H25">
            <v>7492.18</v>
          </cell>
        </row>
        <row r="26">
          <cell r="D26" t="str">
            <v> 23/07/2019</v>
          </cell>
          <cell r="G26">
            <v>62.98</v>
          </cell>
          <cell r="H26">
            <v>0</v>
          </cell>
        </row>
        <row r="27">
          <cell r="D27" t="str">
            <v> 29/07/2019</v>
          </cell>
          <cell r="E27" t="str">
            <v>COMISIONES</v>
          </cell>
          <cell r="G27">
            <v>0</v>
          </cell>
          <cell r="H27">
            <v>1.6</v>
          </cell>
        </row>
        <row r="28">
          <cell r="D28" t="str">
            <v> 29/07/2019</v>
          </cell>
          <cell r="G28">
            <v>0</v>
          </cell>
          <cell r="H28">
            <v>2891.75</v>
          </cell>
        </row>
        <row r="29">
          <cell r="D29" t="str">
            <v> 29/07/2019</v>
          </cell>
          <cell r="E29" t="str">
            <v>COMISIONES</v>
          </cell>
          <cell r="G29">
            <v>0</v>
          </cell>
          <cell r="H29">
            <v>2</v>
          </cell>
        </row>
        <row r="30">
          <cell r="D30" t="str">
            <v> 29/07/2019</v>
          </cell>
          <cell r="G30">
            <v>0</v>
          </cell>
          <cell r="H30">
            <v>529.38</v>
          </cell>
        </row>
        <row r="31">
          <cell r="D31" t="str">
            <v> 29/07/2019</v>
          </cell>
          <cell r="E31" t="str">
            <v>COMISIONES</v>
          </cell>
          <cell r="G31">
            <v>0</v>
          </cell>
          <cell r="H31">
            <v>2</v>
          </cell>
        </row>
        <row r="32">
          <cell r="D32" t="str">
            <v> 29/07/2019</v>
          </cell>
          <cell r="G32">
            <v>0</v>
          </cell>
          <cell r="H32">
            <v>286.91</v>
          </cell>
        </row>
        <row r="33">
          <cell r="D33" t="str">
            <v> 29/07/2019</v>
          </cell>
          <cell r="E33" t="str">
            <v>COMISIONES</v>
          </cell>
          <cell r="G33">
            <v>0</v>
          </cell>
          <cell r="H33">
            <v>2</v>
          </cell>
        </row>
        <row r="34">
          <cell r="D34" t="str">
            <v> 29/07/2019</v>
          </cell>
          <cell r="G34">
            <v>0</v>
          </cell>
          <cell r="H34">
            <v>14.51</v>
          </cell>
        </row>
        <row r="35">
          <cell r="D35" t="str">
            <v> 29/07/2019</v>
          </cell>
          <cell r="G35">
            <v>0</v>
          </cell>
          <cell r="H35">
            <v>2130.39</v>
          </cell>
        </row>
        <row r="36">
          <cell r="D36" t="str">
            <v> 29/07/2019</v>
          </cell>
          <cell r="G36">
            <v>0</v>
          </cell>
          <cell r="H36">
            <v>1855.72</v>
          </cell>
        </row>
        <row r="37">
          <cell r="D37" t="str">
            <v> 29/07/2019</v>
          </cell>
          <cell r="G37">
            <v>0</v>
          </cell>
          <cell r="H37">
            <v>3820.56</v>
          </cell>
        </row>
        <row r="38">
          <cell r="D38" t="str">
            <v> 29/07/2019</v>
          </cell>
          <cell r="G38">
            <v>0</v>
          </cell>
          <cell r="H38">
            <v>1093.33</v>
          </cell>
        </row>
        <row r="39">
          <cell r="D39" t="str">
            <v> 29/07/2019</v>
          </cell>
          <cell r="G39">
            <v>0</v>
          </cell>
          <cell r="H39">
            <v>2242.64</v>
          </cell>
        </row>
        <row r="40">
          <cell r="D40" t="str">
            <v> 29/07/2019</v>
          </cell>
          <cell r="G40">
            <v>0</v>
          </cell>
          <cell r="H40">
            <v>1808.91</v>
          </cell>
        </row>
        <row r="41">
          <cell r="D41" t="str">
            <v> 29/07/2019</v>
          </cell>
          <cell r="G41">
            <v>0</v>
          </cell>
          <cell r="H41">
            <v>2092.2</v>
          </cell>
        </row>
        <row r="42">
          <cell r="D42" t="str">
            <v> 30/07/2019</v>
          </cell>
          <cell r="G42">
            <v>31.49</v>
          </cell>
          <cell r="H42">
            <v>0</v>
          </cell>
        </row>
        <row r="43">
          <cell r="D43" t="str">
            <v> 31/07/2019</v>
          </cell>
          <cell r="G43">
            <v>31.49</v>
          </cell>
          <cell r="H43">
            <v>0</v>
          </cell>
        </row>
        <row r="44">
          <cell r="D44" t="str">
            <v> 31/07/2019</v>
          </cell>
          <cell r="E44" t="str">
            <v>P/SEG SOCIAL</v>
          </cell>
          <cell r="G44">
            <v>0</v>
          </cell>
          <cell r="H44">
            <v>5494.03</v>
          </cell>
        </row>
        <row r="45">
          <cell r="D45" t="str">
            <v> 31/07/2019</v>
          </cell>
          <cell r="E45" t="str">
            <v>P/SEG SOCIAL</v>
          </cell>
          <cell r="G45">
            <v>0</v>
          </cell>
          <cell r="H45">
            <v>1005.86</v>
          </cell>
        </row>
        <row r="58">
          <cell r="D58" t="str">
            <v> 23/07/2019</v>
          </cell>
          <cell r="G58">
            <v>0</v>
          </cell>
          <cell r="H58">
            <v>12.57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486"/>
  <sheetViews>
    <sheetView tabSelected="1" zoomScalePageLayoutView="0" workbookViewId="0" topLeftCell="A1">
      <selection activeCell="C442" sqref="C442"/>
    </sheetView>
  </sheetViews>
  <sheetFormatPr defaultColWidth="11.421875" defaultRowHeight="12.75"/>
  <cols>
    <col min="1" max="1" width="12.28125" style="18" customWidth="1"/>
    <col min="2" max="2" width="51.00390625" style="0" customWidth="1"/>
    <col min="3" max="3" width="45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15"/>
    </row>
    <row r="2" ht="12.75">
      <c r="A2" s="22" t="s">
        <v>0</v>
      </c>
    </row>
    <row r="3" ht="12.75">
      <c r="A3" s="22" t="s">
        <v>342</v>
      </c>
    </row>
    <row r="4" ht="12.75">
      <c r="A4" s="15"/>
    </row>
    <row r="5" spans="1:6" ht="12.75">
      <c r="A5" s="16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7" spans="1:6" ht="12.75">
      <c r="A7" s="17" t="s">
        <v>7</v>
      </c>
      <c r="B7" s="5"/>
      <c r="C7" s="5"/>
      <c r="D7" s="5"/>
      <c r="E7" s="5"/>
      <c r="F7" s="5"/>
    </row>
    <row r="8" spans="2:6" ht="12.75">
      <c r="B8" s="1" t="s">
        <v>8</v>
      </c>
      <c r="C8" s="1"/>
      <c r="D8" s="6">
        <v>107459.04</v>
      </c>
      <c r="E8" s="6">
        <v>0</v>
      </c>
      <c r="F8" s="6">
        <v>107459.04</v>
      </c>
    </row>
    <row r="9" spans="1:6" ht="12.75">
      <c r="A9" s="19" t="s">
        <v>34</v>
      </c>
      <c r="B9" t="s">
        <v>51</v>
      </c>
      <c r="C9" t="s">
        <v>9</v>
      </c>
      <c r="D9" s="6">
        <v>0</v>
      </c>
      <c r="E9" s="6">
        <v>2541</v>
      </c>
      <c r="F9" s="6">
        <f>F8+D9-E9</f>
        <v>104918.04</v>
      </c>
    </row>
    <row r="10" spans="1:6" ht="12.75">
      <c r="A10" s="19" t="s">
        <v>34</v>
      </c>
      <c r="B10" t="s">
        <v>17</v>
      </c>
      <c r="C10" t="s">
        <v>10</v>
      </c>
      <c r="D10" s="6">
        <v>0</v>
      </c>
      <c r="E10" s="6">
        <v>0.2</v>
      </c>
      <c r="F10" s="6">
        <f aca="true" t="shared" si="0" ref="F10:F73">F9+D10-E10</f>
        <v>104917.84</v>
      </c>
    </row>
    <row r="11" spans="1:6" ht="12.75">
      <c r="A11" s="19" t="s">
        <v>34</v>
      </c>
      <c r="B11" t="s">
        <v>35</v>
      </c>
      <c r="C11" t="s">
        <v>18</v>
      </c>
      <c r="D11" s="6">
        <v>0</v>
      </c>
      <c r="E11" s="6">
        <v>66.66</v>
      </c>
      <c r="F11" s="6">
        <f t="shared" si="0"/>
        <v>104851.18</v>
      </c>
    </row>
    <row r="12" spans="1:6" ht="12.75">
      <c r="A12" s="19" t="s">
        <v>34</v>
      </c>
      <c r="B12" t="s">
        <v>36</v>
      </c>
      <c r="C12" t="s">
        <v>52</v>
      </c>
      <c r="D12" s="6">
        <v>0</v>
      </c>
      <c r="E12" s="6">
        <v>48.4</v>
      </c>
      <c r="F12" s="6">
        <f t="shared" si="0"/>
        <v>104802.78</v>
      </c>
    </row>
    <row r="13" spans="1:6" ht="12.75">
      <c r="A13" s="19" t="s">
        <v>34</v>
      </c>
      <c r="B13" t="s">
        <v>17</v>
      </c>
      <c r="C13" t="s">
        <v>10</v>
      </c>
      <c r="D13" s="6">
        <v>0</v>
      </c>
      <c r="E13" s="6">
        <v>2</v>
      </c>
      <c r="F13" s="6">
        <f t="shared" si="0"/>
        <v>104800.78</v>
      </c>
    </row>
    <row r="14" spans="1:6" ht="12.75">
      <c r="A14" s="19" t="s">
        <v>37</v>
      </c>
      <c r="B14" t="s">
        <v>38</v>
      </c>
      <c r="C14" t="s">
        <v>12</v>
      </c>
      <c r="D14" s="6">
        <v>30.84</v>
      </c>
      <c r="E14" s="6">
        <v>0</v>
      </c>
      <c r="F14" s="6">
        <f t="shared" si="0"/>
        <v>104831.62</v>
      </c>
    </row>
    <row r="15" spans="1:6" ht="12.75">
      <c r="A15" s="19" t="s">
        <v>39</v>
      </c>
      <c r="B15" t="s">
        <v>53</v>
      </c>
      <c r="C15" t="s">
        <v>15</v>
      </c>
      <c r="D15" s="6">
        <v>0</v>
      </c>
      <c r="E15" s="6">
        <v>529.38</v>
      </c>
      <c r="F15" s="6">
        <f t="shared" si="0"/>
        <v>104302.23999999999</v>
      </c>
    </row>
    <row r="16" spans="1:6" ht="12.75">
      <c r="A16" s="19" t="s">
        <v>39</v>
      </c>
      <c r="B16" t="s">
        <v>40</v>
      </c>
      <c r="C16" t="s">
        <v>15</v>
      </c>
      <c r="D16" s="6">
        <v>0</v>
      </c>
      <c r="E16" s="6">
        <v>1058.75</v>
      </c>
      <c r="F16" s="6">
        <f t="shared" si="0"/>
        <v>103243.48999999999</v>
      </c>
    </row>
    <row r="17" spans="1:6" ht="12.75">
      <c r="A17" s="19" t="s">
        <v>39</v>
      </c>
      <c r="B17" t="s">
        <v>41</v>
      </c>
      <c r="C17" t="s">
        <v>15</v>
      </c>
      <c r="D17" s="6">
        <v>0</v>
      </c>
      <c r="E17" s="6">
        <v>529.38</v>
      </c>
      <c r="F17" s="6">
        <f t="shared" si="0"/>
        <v>102714.10999999999</v>
      </c>
    </row>
    <row r="18" spans="1:6" ht="12.75">
      <c r="A18" s="19" t="s">
        <v>39</v>
      </c>
      <c r="B18" t="s">
        <v>17</v>
      </c>
      <c r="C18" t="s">
        <v>10</v>
      </c>
      <c r="D18" s="6">
        <v>0</v>
      </c>
      <c r="E18" s="6">
        <v>0.4</v>
      </c>
      <c r="F18" s="6">
        <f t="shared" si="0"/>
        <v>102713.70999999999</v>
      </c>
    </row>
    <row r="19" spans="1:6" ht="12.75">
      <c r="A19" s="19" t="s">
        <v>39</v>
      </c>
      <c r="B19" t="s">
        <v>17</v>
      </c>
      <c r="C19" t="s">
        <v>10</v>
      </c>
      <c r="D19" s="6">
        <v>0</v>
      </c>
      <c r="E19" s="6">
        <v>2</v>
      </c>
      <c r="F19" s="6">
        <f t="shared" si="0"/>
        <v>102711.70999999999</v>
      </c>
    </row>
    <row r="20" spans="1:6" ht="12.75">
      <c r="A20" s="19" t="s">
        <v>39</v>
      </c>
      <c r="B20" t="s">
        <v>17</v>
      </c>
      <c r="C20" t="s">
        <v>10</v>
      </c>
      <c r="D20" s="6">
        <v>0</v>
      </c>
      <c r="E20" s="6">
        <v>2</v>
      </c>
      <c r="F20" s="6">
        <f t="shared" si="0"/>
        <v>102709.70999999999</v>
      </c>
    </row>
    <row r="21" spans="1:6" ht="12.75">
      <c r="A21" s="19" t="s">
        <v>39</v>
      </c>
      <c r="B21" t="s">
        <v>17</v>
      </c>
      <c r="C21" t="s">
        <v>10</v>
      </c>
      <c r="D21" s="6">
        <v>0</v>
      </c>
      <c r="E21" s="6">
        <v>2</v>
      </c>
      <c r="F21" s="6">
        <f t="shared" si="0"/>
        <v>102707.70999999999</v>
      </c>
    </row>
    <row r="22" spans="1:6" ht="12.75">
      <c r="A22" s="19" t="s">
        <v>39</v>
      </c>
      <c r="B22" t="s">
        <v>54</v>
      </c>
      <c r="C22" t="s">
        <v>11</v>
      </c>
      <c r="D22" s="6">
        <v>0</v>
      </c>
      <c r="E22" s="6">
        <v>41.61</v>
      </c>
      <c r="F22" s="6">
        <f t="shared" si="0"/>
        <v>102666.09999999999</v>
      </c>
    </row>
    <row r="23" spans="1:6" ht="12.75">
      <c r="A23" s="19" t="s">
        <v>39</v>
      </c>
      <c r="B23" t="s">
        <v>56</v>
      </c>
      <c r="C23" t="s">
        <v>55</v>
      </c>
      <c r="D23" s="6">
        <v>0</v>
      </c>
      <c r="E23" s="6">
        <v>1257.05</v>
      </c>
      <c r="F23" s="6">
        <f t="shared" si="0"/>
        <v>101409.04999999999</v>
      </c>
    </row>
    <row r="24" spans="1:6" ht="12.75">
      <c r="A24" s="19" t="s">
        <v>39</v>
      </c>
      <c r="B24" t="s">
        <v>58</v>
      </c>
      <c r="C24" s="26" t="s">
        <v>57</v>
      </c>
      <c r="D24" s="6">
        <v>0</v>
      </c>
      <c r="E24" s="6">
        <v>9.31</v>
      </c>
      <c r="F24" s="6">
        <f t="shared" si="0"/>
        <v>101399.73999999999</v>
      </c>
    </row>
    <row r="25" spans="1:6" ht="12.75">
      <c r="A25" s="19" t="s">
        <v>42</v>
      </c>
      <c r="B25" t="s">
        <v>60</v>
      </c>
      <c r="C25" s="7" t="s">
        <v>12</v>
      </c>
      <c r="D25" s="6">
        <v>61.68</v>
      </c>
      <c r="E25" s="6">
        <v>0</v>
      </c>
      <c r="F25" s="6">
        <f t="shared" si="0"/>
        <v>101461.41999999998</v>
      </c>
    </row>
    <row r="26" spans="1:6" ht="12.75">
      <c r="A26" s="19" t="s">
        <v>43</v>
      </c>
      <c r="B26" t="s">
        <v>19</v>
      </c>
      <c r="C26" t="s">
        <v>59</v>
      </c>
      <c r="D26" s="6">
        <v>0</v>
      </c>
      <c r="E26" s="6">
        <v>6609.35</v>
      </c>
      <c r="F26" s="6">
        <f t="shared" si="0"/>
        <v>94852.06999999998</v>
      </c>
    </row>
    <row r="27" spans="1:6" ht="12.75">
      <c r="A27" s="19" t="s">
        <v>43</v>
      </c>
      <c r="B27" t="s">
        <v>60</v>
      </c>
      <c r="C27" t="s">
        <v>12</v>
      </c>
      <c r="D27" s="6">
        <v>30.84</v>
      </c>
      <c r="E27" s="6">
        <v>0</v>
      </c>
      <c r="F27" s="6">
        <f t="shared" si="0"/>
        <v>94882.90999999997</v>
      </c>
    </row>
    <row r="28" spans="1:6" ht="12.75">
      <c r="A28" s="19" t="s">
        <v>44</v>
      </c>
      <c r="B28" t="s">
        <v>45</v>
      </c>
      <c r="C28" s="26" t="s">
        <v>52</v>
      </c>
      <c r="D28" s="6">
        <v>0</v>
      </c>
      <c r="E28" s="6">
        <v>40</v>
      </c>
      <c r="F28" s="6">
        <f t="shared" si="0"/>
        <v>94842.90999999997</v>
      </c>
    </row>
    <row r="29" spans="1:6" ht="12.75">
      <c r="A29" s="19" t="s">
        <v>44</v>
      </c>
      <c r="B29" t="s">
        <v>61</v>
      </c>
      <c r="C29" t="s">
        <v>11</v>
      </c>
      <c r="D29" s="6">
        <v>0</v>
      </c>
      <c r="E29" s="6">
        <v>112.41</v>
      </c>
      <c r="F29" s="6">
        <f t="shared" si="0"/>
        <v>94730.49999999997</v>
      </c>
    </row>
    <row r="30" spans="1:6" ht="12.75">
      <c r="A30" s="19" t="s">
        <v>44</v>
      </c>
      <c r="B30" t="s">
        <v>17</v>
      </c>
      <c r="C30" t="s">
        <v>10</v>
      </c>
      <c r="D30" s="6">
        <v>0</v>
      </c>
      <c r="E30" s="6">
        <v>0.2</v>
      </c>
      <c r="F30" s="6">
        <f t="shared" si="0"/>
        <v>94730.29999999997</v>
      </c>
    </row>
    <row r="31" spans="1:6" ht="12.75">
      <c r="A31" s="19" t="s">
        <v>44</v>
      </c>
      <c r="B31" t="s">
        <v>17</v>
      </c>
      <c r="C31" t="s">
        <v>10</v>
      </c>
      <c r="D31" s="6">
        <v>0</v>
      </c>
      <c r="E31" s="6">
        <v>2</v>
      </c>
      <c r="F31" s="6">
        <f t="shared" si="0"/>
        <v>94728.29999999997</v>
      </c>
    </row>
    <row r="32" spans="1:6" ht="12.75">
      <c r="A32" s="19" t="s">
        <v>46</v>
      </c>
      <c r="B32" t="s">
        <v>17</v>
      </c>
      <c r="C32" t="s">
        <v>10</v>
      </c>
      <c r="D32" s="6">
        <v>0</v>
      </c>
      <c r="E32" s="6">
        <v>2</v>
      </c>
      <c r="F32" s="6">
        <f t="shared" si="0"/>
        <v>94726.29999999997</v>
      </c>
    </row>
    <row r="33" spans="1:6" ht="12.75">
      <c r="A33" s="19" t="s">
        <v>46</v>
      </c>
      <c r="B33" t="s">
        <v>17</v>
      </c>
      <c r="C33" t="s">
        <v>10</v>
      </c>
      <c r="D33" s="6">
        <v>0</v>
      </c>
      <c r="E33" s="6">
        <v>2</v>
      </c>
      <c r="F33" s="6">
        <f t="shared" si="0"/>
        <v>94724.29999999997</v>
      </c>
    </row>
    <row r="34" spans="1:6" ht="12.75">
      <c r="A34" s="19" t="s">
        <v>46</v>
      </c>
      <c r="B34" t="s">
        <v>65</v>
      </c>
      <c r="C34" t="s">
        <v>13</v>
      </c>
      <c r="D34" s="6">
        <v>0</v>
      </c>
      <c r="E34" s="6">
        <v>305.38</v>
      </c>
      <c r="F34" s="6">
        <f t="shared" si="0"/>
        <v>94418.91999999997</v>
      </c>
    </row>
    <row r="35" spans="1:6" ht="12.75">
      <c r="A35" s="19" t="s">
        <v>46</v>
      </c>
      <c r="B35" t="s">
        <v>17</v>
      </c>
      <c r="C35" t="s">
        <v>10</v>
      </c>
      <c r="D35" s="6">
        <v>0</v>
      </c>
      <c r="E35" s="6">
        <v>2</v>
      </c>
      <c r="F35" s="6">
        <f t="shared" si="0"/>
        <v>94416.91999999997</v>
      </c>
    </row>
    <row r="36" spans="1:6" ht="12.75">
      <c r="A36" s="19" t="s">
        <v>46</v>
      </c>
      <c r="B36" t="s">
        <v>64</v>
      </c>
      <c r="C36" t="s">
        <v>62</v>
      </c>
      <c r="D36" s="6">
        <v>0</v>
      </c>
      <c r="E36" s="6">
        <v>338.8</v>
      </c>
      <c r="F36" s="6">
        <f t="shared" si="0"/>
        <v>94078.11999999997</v>
      </c>
    </row>
    <row r="37" spans="1:6" ht="12.75">
      <c r="A37" s="19" t="s">
        <v>46</v>
      </c>
      <c r="B37" t="s">
        <v>47</v>
      </c>
      <c r="C37" t="s">
        <v>63</v>
      </c>
      <c r="D37" s="6">
        <v>0</v>
      </c>
      <c r="E37" s="6">
        <v>640</v>
      </c>
      <c r="F37" s="6">
        <f t="shared" si="0"/>
        <v>93438.11999999997</v>
      </c>
    </row>
    <row r="38" spans="1:6" ht="12.75">
      <c r="A38" s="19" t="s">
        <v>48</v>
      </c>
      <c r="B38" t="s">
        <v>49</v>
      </c>
      <c r="C38" t="s">
        <v>14</v>
      </c>
      <c r="D38" s="6">
        <v>0</v>
      </c>
      <c r="E38" s="6">
        <v>2884</v>
      </c>
      <c r="F38" s="6">
        <f t="shared" si="0"/>
        <v>90554.11999999997</v>
      </c>
    </row>
    <row r="39" spans="1:6" ht="12.75">
      <c r="A39" s="19" t="s">
        <v>48</v>
      </c>
      <c r="B39" t="s">
        <v>17</v>
      </c>
      <c r="C39" t="s">
        <v>10</v>
      </c>
      <c r="D39" s="6">
        <v>0</v>
      </c>
      <c r="E39" s="6">
        <v>1.53</v>
      </c>
      <c r="F39" s="6">
        <f t="shared" si="0"/>
        <v>90552.58999999997</v>
      </c>
    </row>
    <row r="40" spans="1:6" ht="12.75">
      <c r="A40" s="19" t="s">
        <v>48</v>
      </c>
      <c r="B40" t="s">
        <v>17</v>
      </c>
      <c r="C40" t="s">
        <v>10</v>
      </c>
      <c r="D40" s="6">
        <v>0</v>
      </c>
      <c r="E40" s="6">
        <v>2</v>
      </c>
      <c r="F40" s="6">
        <f t="shared" si="0"/>
        <v>90550.58999999997</v>
      </c>
    </row>
    <row r="41" spans="1:6" ht="12.75">
      <c r="A41" s="19" t="s">
        <v>48</v>
      </c>
      <c r="B41" t="s">
        <v>49</v>
      </c>
      <c r="C41" t="s">
        <v>14</v>
      </c>
      <c r="D41" s="6">
        <v>0</v>
      </c>
      <c r="E41" s="6">
        <v>15298.59</v>
      </c>
      <c r="F41" s="6">
        <f t="shared" si="0"/>
        <v>75251.99999999997</v>
      </c>
    </row>
    <row r="42" spans="1:6" ht="12.75">
      <c r="A42" s="19" t="s">
        <v>50</v>
      </c>
      <c r="B42" t="s">
        <v>66</v>
      </c>
      <c r="C42" t="s">
        <v>22</v>
      </c>
      <c r="D42" s="6">
        <v>0</v>
      </c>
      <c r="E42" s="6">
        <v>20</v>
      </c>
      <c r="F42" s="6">
        <f t="shared" si="0"/>
        <v>75231.99999999997</v>
      </c>
    </row>
    <row r="43" spans="1:6" ht="12.75">
      <c r="A43" s="19" t="s">
        <v>50</v>
      </c>
      <c r="B43" t="s">
        <v>20</v>
      </c>
      <c r="C43" t="s">
        <v>16</v>
      </c>
      <c r="D43" s="6">
        <v>0</v>
      </c>
      <c r="E43" s="6">
        <v>5757.95</v>
      </c>
      <c r="F43" s="6">
        <f t="shared" si="0"/>
        <v>69474.04999999997</v>
      </c>
    </row>
    <row r="44" spans="1:6" ht="12.75">
      <c r="A44" s="19" t="s">
        <v>67</v>
      </c>
      <c r="B44" t="s">
        <v>79</v>
      </c>
      <c r="C44" s="14" t="s">
        <v>14</v>
      </c>
      <c r="D44" s="6">
        <v>0</v>
      </c>
      <c r="E44" s="6">
        <v>15</v>
      </c>
      <c r="F44" s="6">
        <f t="shared" si="0"/>
        <v>69459.04999999997</v>
      </c>
    </row>
    <row r="45" spans="1:6" ht="12.75">
      <c r="A45" s="19" t="s">
        <v>67</v>
      </c>
      <c r="B45" t="s">
        <v>17</v>
      </c>
      <c r="C45" s="14" t="s">
        <v>10</v>
      </c>
      <c r="D45" s="6">
        <v>0</v>
      </c>
      <c r="E45" s="6">
        <v>0.1</v>
      </c>
      <c r="F45" s="6">
        <f t="shared" si="0"/>
        <v>69458.94999999997</v>
      </c>
    </row>
    <row r="46" spans="1:6" ht="12.75">
      <c r="A46" s="19" t="s">
        <v>67</v>
      </c>
      <c r="B46" t="s">
        <v>80</v>
      </c>
      <c r="C46" s="14" t="s">
        <v>15</v>
      </c>
      <c r="D46" s="6">
        <v>0</v>
      </c>
      <c r="E46" s="6">
        <v>231.96</v>
      </c>
      <c r="F46" s="6">
        <f t="shared" si="0"/>
        <v>69226.98999999996</v>
      </c>
    </row>
    <row r="47" spans="1:6" ht="12.75">
      <c r="A47" s="19" t="s">
        <v>67</v>
      </c>
      <c r="B47" t="s">
        <v>17</v>
      </c>
      <c r="C47" s="14" t="s">
        <v>10</v>
      </c>
      <c r="D47" s="6">
        <v>0</v>
      </c>
      <c r="E47" s="6">
        <v>2</v>
      </c>
      <c r="F47" s="6">
        <f t="shared" si="0"/>
        <v>69224.98999999996</v>
      </c>
    </row>
    <row r="48" spans="1:6" ht="12.75">
      <c r="A48" s="19" t="s">
        <v>67</v>
      </c>
      <c r="B48" t="s">
        <v>81</v>
      </c>
      <c r="C48" s="14" t="s">
        <v>75</v>
      </c>
      <c r="D48" s="6">
        <v>0</v>
      </c>
      <c r="E48" s="6">
        <v>1086.5</v>
      </c>
      <c r="F48" s="6">
        <f t="shared" si="0"/>
        <v>68138.48999999996</v>
      </c>
    </row>
    <row r="49" spans="1:6" ht="12.75">
      <c r="A49" s="19" t="s">
        <v>67</v>
      </c>
      <c r="B49" t="s">
        <v>17</v>
      </c>
      <c r="C49" s="14" t="s">
        <v>10</v>
      </c>
      <c r="D49" s="6">
        <v>0</v>
      </c>
      <c r="E49" s="6">
        <v>2</v>
      </c>
      <c r="F49" s="6">
        <f t="shared" si="0"/>
        <v>68136.48999999996</v>
      </c>
    </row>
    <row r="50" spans="1:6" ht="12.75">
      <c r="A50" s="19" t="s">
        <v>67</v>
      </c>
      <c r="B50" t="s">
        <v>82</v>
      </c>
      <c r="C50" s="14" t="s">
        <v>83</v>
      </c>
      <c r="D50" s="6">
        <v>0</v>
      </c>
      <c r="E50" s="6">
        <v>66</v>
      </c>
      <c r="F50" s="6">
        <f t="shared" si="0"/>
        <v>68070.48999999996</v>
      </c>
    </row>
    <row r="51" spans="1:6" ht="12.75">
      <c r="A51" s="19" t="s">
        <v>67</v>
      </c>
      <c r="B51" t="s">
        <v>17</v>
      </c>
      <c r="C51" s="14" t="s">
        <v>10</v>
      </c>
      <c r="D51" s="6">
        <v>0</v>
      </c>
      <c r="E51" s="6">
        <v>2</v>
      </c>
      <c r="F51" s="6">
        <f t="shared" si="0"/>
        <v>68068.48999999996</v>
      </c>
    </row>
    <row r="52" spans="1:6" ht="12.75">
      <c r="A52" s="19" t="s">
        <v>67</v>
      </c>
      <c r="B52" t="s">
        <v>84</v>
      </c>
      <c r="C52" s="14" t="s">
        <v>12</v>
      </c>
      <c r="D52" s="6">
        <v>0</v>
      </c>
      <c r="E52" s="6">
        <v>1000</v>
      </c>
      <c r="F52" s="6">
        <f t="shared" si="0"/>
        <v>67068.48999999996</v>
      </c>
    </row>
    <row r="53" spans="1:6" ht="12.75">
      <c r="A53" s="19" t="s">
        <v>67</v>
      </c>
      <c r="B53" t="s">
        <v>17</v>
      </c>
      <c r="C53" s="14" t="s">
        <v>10</v>
      </c>
      <c r="D53" s="6">
        <v>0</v>
      </c>
      <c r="E53" s="6">
        <v>2</v>
      </c>
      <c r="F53" s="6">
        <f t="shared" si="0"/>
        <v>67066.48999999996</v>
      </c>
    </row>
    <row r="54" spans="1:6" ht="12.75">
      <c r="A54" s="19" t="s">
        <v>68</v>
      </c>
      <c r="B54" t="s">
        <v>69</v>
      </c>
      <c r="C54" s="14" t="s">
        <v>14</v>
      </c>
      <c r="D54" s="6">
        <v>0</v>
      </c>
      <c r="E54" s="6">
        <v>105.65</v>
      </c>
      <c r="F54" s="6">
        <f t="shared" si="0"/>
        <v>66960.83999999997</v>
      </c>
    </row>
    <row r="55" spans="1:6" ht="12.75">
      <c r="A55" s="19" t="s">
        <v>68</v>
      </c>
      <c r="B55" t="s">
        <v>17</v>
      </c>
      <c r="C55" s="14" t="s">
        <v>10</v>
      </c>
      <c r="D55" s="6">
        <v>0</v>
      </c>
      <c r="E55" s="6">
        <v>0.1</v>
      </c>
      <c r="F55" s="6">
        <f t="shared" si="0"/>
        <v>66960.73999999996</v>
      </c>
    </row>
    <row r="56" spans="1:6" ht="12.75">
      <c r="A56" s="19" t="s">
        <v>68</v>
      </c>
      <c r="B56" t="s">
        <v>85</v>
      </c>
      <c r="C56" s="14" t="s">
        <v>14</v>
      </c>
      <c r="D56" s="6">
        <v>0</v>
      </c>
      <c r="E56" s="6">
        <v>467.05</v>
      </c>
      <c r="F56" s="6">
        <f t="shared" si="0"/>
        <v>66493.68999999996</v>
      </c>
    </row>
    <row r="57" spans="1:6" ht="12.75">
      <c r="A57" s="19" t="s">
        <v>68</v>
      </c>
      <c r="B57" t="s">
        <v>17</v>
      </c>
      <c r="C57" s="14" t="s">
        <v>10</v>
      </c>
      <c r="D57" s="6">
        <v>0</v>
      </c>
      <c r="E57" s="6">
        <v>2</v>
      </c>
      <c r="F57" s="6">
        <f t="shared" si="0"/>
        <v>66491.68999999996</v>
      </c>
    </row>
    <row r="58" spans="1:6" ht="12.75">
      <c r="A58" s="19" t="s">
        <v>70</v>
      </c>
      <c r="B58" t="s">
        <v>86</v>
      </c>
      <c r="C58" s="14" t="s">
        <v>78</v>
      </c>
      <c r="D58" s="6">
        <v>0</v>
      </c>
      <c r="E58" s="6">
        <v>44.8</v>
      </c>
      <c r="F58" s="6">
        <f t="shared" si="0"/>
        <v>66446.88999999996</v>
      </c>
    </row>
    <row r="59" spans="1:6" ht="12.75">
      <c r="A59" s="19" t="s">
        <v>70</v>
      </c>
      <c r="B59" t="s">
        <v>17</v>
      </c>
      <c r="C59" s="14" t="s">
        <v>10</v>
      </c>
      <c r="D59" s="6">
        <v>0</v>
      </c>
      <c r="E59" s="6">
        <v>2</v>
      </c>
      <c r="F59" s="6">
        <f t="shared" si="0"/>
        <v>66444.88999999996</v>
      </c>
    </row>
    <row r="60" spans="1:6" ht="12.75">
      <c r="A60" s="19" t="s">
        <v>71</v>
      </c>
      <c r="B60" t="s">
        <v>87</v>
      </c>
      <c r="C60" s="14" t="s">
        <v>13</v>
      </c>
      <c r="D60" s="6">
        <v>0</v>
      </c>
      <c r="E60" s="6">
        <v>331.91</v>
      </c>
      <c r="F60" s="6">
        <f t="shared" si="0"/>
        <v>66112.97999999995</v>
      </c>
    </row>
    <row r="61" spans="1:6" ht="12.75">
      <c r="A61" s="19" t="s">
        <v>71</v>
      </c>
      <c r="B61" t="s">
        <v>17</v>
      </c>
      <c r="C61" s="14" t="s">
        <v>10</v>
      </c>
      <c r="D61" s="6">
        <v>0</v>
      </c>
      <c r="E61" s="6">
        <v>2</v>
      </c>
      <c r="F61" s="6">
        <f t="shared" si="0"/>
        <v>66110.97999999995</v>
      </c>
    </row>
    <row r="62" spans="1:6" ht="12.75">
      <c r="A62" s="19" t="s">
        <v>71</v>
      </c>
      <c r="B62" t="s">
        <v>88</v>
      </c>
      <c r="C62" s="14" t="s">
        <v>11</v>
      </c>
      <c r="D62" s="6">
        <v>0</v>
      </c>
      <c r="E62" s="6">
        <v>47.65</v>
      </c>
      <c r="F62" s="6">
        <f t="shared" si="0"/>
        <v>66063.32999999996</v>
      </c>
    </row>
    <row r="63" spans="1:6" ht="12.75">
      <c r="A63" s="19" t="s">
        <v>71</v>
      </c>
      <c r="B63" t="s">
        <v>17</v>
      </c>
      <c r="C63" s="14" t="s">
        <v>10</v>
      </c>
      <c r="D63" s="6">
        <v>0</v>
      </c>
      <c r="E63" s="6">
        <v>0.2</v>
      </c>
      <c r="F63" s="6">
        <f t="shared" si="0"/>
        <v>66063.12999999996</v>
      </c>
    </row>
    <row r="64" spans="1:6" ht="12.75">
      <c r="A64" s="19" t="s">
        <v>71</v>
      </c>
      <c r="B64" t="s">
        <v>89</v>
      </c>
      <c r="C64" s="14" t="s">
        <v>77</v>
      </c>
      <c r="D64" s="6">
        <v>0</v>
      </c>
      <c r="E64" s="6">
        <v>1947.99</v>
      </c>
      <c r="F64" s="6">
        <f t="shared" si="0"/>
        <v>64115.13999999996</v>
      </c>
    </row>
    <row r="65" spans="1:6" ht="12.75">
      <c r="A65" s="19" t="s">
        <v>71</v>
      </c>
      <c r="B65" t="s">
        <v>17</v>
      </c>
      <c r="C65" s="14" t="s">
        <v>10</v>
      </c>
      <c r="D65" s="6">
        <v>0</v>
      </c>
      <c r="E65" s="6">
        <v>2</v>
      </c>
      <c r="F65" s="6">
        <f t="shared" si="0"/>
        <v>64113.13999999996</v>
      </c>
    </row>
    <row r="66" spans="1:6" ht="12.75">
      <c r="A66" s="19" t="s">
        <v>72</v>
      </c>
      <c r="B66" t="s">
        <v>91</v>
      </c>
      <c r="C66" s="14" t="s">
        <v>76</v>
      </c>
      <c r="D66" s="6">
        <v>0</v>
      </c>
      <c r="E66" s="6">
        <v>15065.74</v>
      </c>
      <c r="F66" s="6">
        <f t="shared" si="0"/>
        <v>49047.399999999965</v>
      </c>
    </row>
    <row r="67" spans="1:6" ht="12.75">
      <c r="A67" s="19" t="s">
        <v>72</v>
      </c>
      <c r="B67" t="s">
        <v>17</v>
      </c>
      <c r="C67" s="14" t="s">
        <v>10</v>
      </c>
      <c r="D67" s="6">
        <v>0</v>
      </c>
      <c r="E67" s="6">
        <v>1.5</v>
      </c>
      <c r="F67" s="6">
        <f t="shared" si="0"/>
        <v>49045.899999999965</v>
      </c>
    </row>
    <row r="68" spans="1:6" ht="12.75">
      <c r="A68" s="19" t="s">
        <v>72</v>
      </c>
      <c r="B68" t="s">
        <v>90</v>
      </c>
      <c r="C68" s="14" t="s">
        <v>14</v>
      </c>
      <c r="D68" s="6">
        <v>0</v>
      </c>
      <c r="E68" s="6">
        <v>2899.5</v>
      </c>
      <c r="F68" s="6">
        <f t="shared" si="0"/>
        <v>46146.399999999965</v>
      </c>
    </row>
    <row r="69" spans="1:6" ht="12.75">
      <c r="A69" s="19" t="s">
        <v>72</v>
      </c>
      <c r="B69" t="s">
        <v>17</v>
      </c>
      <c r="C69" s="14" t="s">
        <v>10</v>
      </c>
      <c r="D69" s="6">
        <v>0</v>
      </c>
      <c r="E69" s="6">
        <v>2</v>
      </c>
      <c r="F69" s="6">
        <f t="shared" si="0"/>
        <v>46144.399999999965</v>
      </c>
    </row>
    <row r="70" spans="1:6" ht="12.75">
      <c r="A70" s="19" t="s">
        <v>73</v>
      </c>
      <c r="B70" t="s">
        <v>74</v>
      </c>
      <c r="C70" s="14" t="s">
        <v>16</v>
      </c>
      <c r="D70" s="6">
        <v>0</v>
      </c>
      <c r="E70" s="6">
        <v>6236.15</v>
      </c>
      <c r="F70" s="6">
        <f t="shared" si="0"/>
        <v>39908.24999999996</v>
      </c>
    </row>
    <row r="71" spans="1:6" ht="12.75">
      <c r="A71" s="19" t="s">
        <v>94</v>
      </c>
      <c r="B71" t="s">
        <v>137</v>
      </c>
      <c r="C71" s="29" t="s">
        <v>22</v>
      </c>
      <c r="D71" s="28">
        <v>0</v>
      </c>
      <c r="E71" s="28">
        <v>30</v>
      </c>
      <c r="F71" s="6">
        <f t="shared" si="0"/>
        <v>39878.24999999996</v>
      </c>
    </row>
    <row r="72" spans="1:6" ht="12.75">
      <c r="A72" s="19" t="s">
        <v>95</v>
      </c>
      <c r="B72" t="s">
        <v>138</v>
      </c>
      <c r="C72" s="7" t="s">
        <v>15</v>
      </c>
      <c r="D72" s="6">
        <v>0</v>
      </c>
      <c r="E72" s="6">
        <v>529.38</v>
      </c>
      <c r="F72" s="6">
        <f t="shared" si="0"/>
        <v>39348.869999999966</v>
      </c>
    </row>
    <row r="73" spans="1:6" ht="12.75">
      <c r="A73" s="19" t="s">
        <v>95</v>
      </c>
      <c r="B73" t="s">
        <v>98</v>
      </c>
      <c r="C73" s="7" t="s">
        <v>10</v>
      </c>
      <c r="D73" s="6">
        <v>0</v>
      </c>
      <c r="E73" s="6">
        <v>2</v>
      </c>
      <c r="F73" s="6">
        <f t="shared" si="0"/>
        <v>39346.869999999966</v>
      </c>
    </row>
    <row r="74" spans="1:6" ht="12.75">
      <c r="A74" s="19" t="s">
        <v>95</v>
      </c>
      <c r="B74" t="s">
        <v>136</v>
      </c>
      <c r="C74" t="s">
        <v>93</v>
      </c>
      <c r="D74" s="6">
        <v>0</v>
      </c>
      <c r="E74" s="6">
        <v>932.91</v>
      </c>
      <c r="F74" s="6">
        <f aca="true" t="shared" si="1" ref="F74:F137">F73+D74-E74</f>
        <v>38413.95999999996</v>
      </c>
    </row>
    <row r="75" spans="1:6" ht="12.75">
      <c r="A75" s="19" t="s">
        <v>95</v>
      </c>
      <c r="B75" t="s">
        <v>98</v>
      </c>
      <c r="C75" s="7" t="s">
        <v>10</v>
      </c>
      <c r="D75" s="6">
        <v>0</v>
      </c>
      <c r="E75" s="6">
        <v>2</v>
      </c>
      <c r="F75" s="6">
        <f t="shared" si="1"/>
        <v>38411.95999999996</v>
      </c>
    </row>
    <row r="76" spans="1:6" ht="12.75">
      <c r="A76" s="19" t="s">
        <v>95</v>
      </c>
      <c r="B76" t="s">
        <v>136</v>
      </c>
      <c r="C76" s="7" t="s">
        <v>93</v>
      </c>
      <c r="D76" s="6">
        <v>0</v>
      </c>
      <c r="E76" s="6">
        <v>1194.12</v>
      </c>
      <c r="F76" s="6">
        <f t="shared" si="1"/>
        <v>37217.83999999996</v>
      </c>
    </row>
    <row r="77" spans="1:6" ht="12.75">
      <c r="A77" s="19" t="s">
        <v>95</v>
      </c>
      <c r="B77" t="s">
        <v>98</v>
      </c>
      <c r="C77" s="7" t="s">
        <v>10</v>
      </c>
      <c r="D77" s="6">
        <v>0</v>
      </c>
      <c r="E77" s="6">
        <v>2</v>
      </c>
      <c r="F77" s="6">
        <f t="shared" si="1"/>
        <v>37215.83999999996</v>
      </c>
    </row>
    <row r="78" spans="1:6" ht="12.75">
      <c r="A78" s="19" t="s">
        <v>97</v>
      </c>
      <c r="B78" t="s">
        <v>99</v>
      </c>
      <c r="C78" t="s">
        <v>12</v>
      </c>
      <c r="D78" s="6">
        <v>62.98</v>
      </c>
      <c r="E78" s="6">
        <v>0</v>
      </c>
      <c r="F78" s="6">
        <f t="shared" si="1"/>
        <v>37278.81999999996</v>
      </c>
    </row>
    <row r="79" spans="1:6" ht="12.75">
      <c r="A79" s="19" t="s">
        <v>97</v>
      </c>
      <c r="B79" t="s">
        <v>100</v>
      </c>
      <c r="C79" t="s">
        <v>12</v>
      </c>
      <c r="D79" s="6">
        <v>31.49</v>
      </c>
      <c r="E79" s="6">
        <v>0</v>
      </c>
      <c r="F79" s="6">
        <f t="shared" si="1"/>
        <v>37310.30999999996</v>
      </c>
    </row>
    <row r="80" spans="1:6" ht="12.75">
      <c r="A80" s="19" t="s">
        <v>97</v>
      </c>
      <c r="B80" t="s">
        <v>101</v>
      </c>
      <c r="C80" t="s">
        <v>12</v>
      </c>
      <c r="D80" s="6">
        <v>62.98</v>
      </c>
      <c r="E80" s="6">
        <v>0</v>
      </c>
      <c r="F80" s="6">
        <f t="shared" si="1"/>
        <v>37373.289999999964</v>
      </c>
    </row>
    <row r="81" spans="1:6" ht="12.75">
      <c r="A81" s="19" t="s">
        <v>102</v>
      </c>
      <c r="B81" t="s">
        <v>103</v>
      </c>
      <c r="C81" t="s">
        <v>12</v>
      </c>
      <c r="D81" s="6">
        <v>62.98</v>
      </c>
      <c r="E81" s="6">
        <v>0</v>
      </c>
      <c r="F81" s="6">
        <f t="shared" si="1"/>
        <v>37436.26999999997</v>
      </c>
    </row>
    <row r="82" spans="1:6" ht="12.75">
      <c r="A82" s="19" t="s">
        <v>102</v>
      </c>
      <c r="B82" t="s">
        <v>104</v>
      </c>
      <c r="C82" t="s">
        <v>12</v>
      </c>
      <c r="D82" s="6">
        <v>31.49</v>
      </c>
      <c r="E82" s="6">
        <v>0</v>
      </c>
      <c r="F82" s="6">
        <f t="shared" si="1"/>
        <v>37467.759999999966</v>
      </c>
    </row>
    <row r="83" spans="1:6" ht="12.75">
      <c r="A83" s="20" t="s">
        <v>105</v>
      </c>
      <c r="B83" t="s">
        <v>106</v>
      </c>
      <c r="C83" s="7" t="s">
        <v>12</v>
      </c>
      <c r="D83" s="6">
        <v>31.49</v>
      </c>
      <c r="E83" s="6">
        <v>0</v>
      </c>
      <c r="F83" s="6">
        <f t="shared" si="1"/>
        <v>37499.24999999996</v>
      </c>
    </row>
    <row r="84" spans="1:6" ht="12.75">
      <c r="A84" s="20" t="s">
        <v>107</v>
      </c>
      <c r="B84" t="s">
        <v>108</v>
      </c>
      <c r="C84" s="7" t="s">
        <v>12</v>
      </c>
      <c r="D84" s="6">
        <v>62.98</v>
      </c>
      <c r="E84" s="6">
        <v>0</v>
      </c>
      <c r="F84" s="6">
        <f t="shared" si="1"/>
        <v>37562.22999999997</v>
      </c>
    </row>
    <row r="85" spans="1:6" ht="12.75">
      <c r="A85" s="20" t="s">
        <v>107</v>
      </c>
      <c r="B85" t="s">
        <v>109</v>
      </c>
      <c r="C85" s="7" t="s">
        <v>12</v>
      </c>
      <c r="D85" s="6">
        <v>31.49</v>
      </c>
      <c r="E85" s="6">
        <v>0</v>
      </c>
      <c r="F85" s="6">
        <f t="shared" si="1"/>
        <v>37593.719999999965</v>
      </c>
    </row>
    <row r="86" spans="1:6" ht="12.75">
      <c r="A86" s="20" t="s">
        <v>107</v>
      </c>
      <c r="B86" t="s">
        <v>110</v>
      </c>
      <c r="C86" s="7" t="s">
        <v>12</v>
      </c>
      <c r="D86" s="6">
        <v>31.49</v>
      </c>
      <c r="E86" s="6">
        <v>0</v>
      </c>
      <c r="F86" s="6">
        <f t="shared" si="1"/>
        <v>37625.20999999996</v>
      </c>
    </row>
    <row r="87" spans="1:6" ht="12.75">
      <c r="A87" s="20" t="s">
        <v>107</v>
      </c>
      <c r="B87" t="s">
        <v>111</v>
      </c>
      <c r="C87" s="7" t="s">
        <v>12</v>
      </c>
      <c r="D87" s="6">
        <v>62.98</v>
      </c>
      <c r="E87" s="6">
        <v>0</v>
      </c>
      <c r="F87" s="6">
        <f t="shared" si="1"/>
        <v>37688.189999999966</v>
      </c>
    </row>
    <row r="88" spans="1:6" ht="12.75">
      <c r="A88" s="20" t="s">
        <v>112</v>
      </c>
      <c r="B88" t="s">
        <v>113</v>
      </c>
      <c r="C88" s="7" t="s">
        <v>12</v>
      </c>
      <c r="D88" s="6">
        <v>62.98</v>
      </c>
      <c r="E88" s="6">
        <v>0</v>
      </c>
      <c r="F88" s="6">
        <f t="shared" si="1"/>
        <v>37751.16999999997</v>
      </c>
    </row>
    <row r="89" spans="1:6" ht="12.75">
      <c r="A89" s="20" t="s">
        <v>114</v>
      </c>
      <c r="B89" t="s">
        <v>137</v>
      </c>
      <c r="C89" s="7" t="s">
        <v>22</v>
      </c>
      <c r="D89" s="6">
        <v>0</v>
      </c>
      <c r="E89" s="6">
        <v>20</v>
      </c>
      <c r="F89" s="6">
        <f t="shared" si="1"/>
        <v>37731.16999999997</v>
      </c>
    </row>
    <row r="90" spans="1:6" ht="12.75">
      <c r="A90" s="20" t="s">
        <v>115</v>
      </c>
      <c r="B90" t="s">
        <v>116</v>
      </c>
      <c r="C90" s="7" t="s">
        <v>12</v>
      </c>
      <c r="D90" s="6">
        <v>31.49</v>
      </c>
      <c r="E90" s="6">
        <v>0</v>
      </c>
      <c r="F90" s="6">
        <f t="shared" si="1"/>
        <v>37762.65999999997</v>
      </c>
    </row>
    <row r="91" spans="1:6" ht="12.75">
      <c r="A91" s="20" t="s">
        <v>117</v>
      </c>
      <c r="B91" t="s">
        <v>118</v>
      </c>
      <c r="C91" s="7" t="s">
        <v>12</v>
      </c>
      <c r="D91" s="6">
        <v>31.49</v>
      </c>
      <c r="E91" s="6">
        <v>0</v>
      </c>
      <c r="F91" s="6">
        <f t="shared" si="1"/>
        <v>37794.149999999965</v>
      </c>
    </row>
    <row r="92" spans="1:6" ht="12.75">
      <c r="A92" s="20" t="s">
        <v>117</v>
      </c>
      <c r="B92" t="s">
        <v>98</v>
      </c>
      <c r="C92" s="7" t="s">
        <v>10</v>
      </c>
      <c r="D92" s="6">
        <v>0</v>
      </c>
      <c r="E92" s="6">
        <v>0.4</v>
      </c>
      <c r="F92" s="6">
        <f t="shared" si="1"/>
        <v>37793.74999999996</v>
      </c>
    </row>
    <row r="93" spans="1:6" ht="12.75">
      <c r="A93" s="20" t="s">
        <v>117</v>
      </c>
      <c r="B93" t="s">
        <v>136</v>
      </c>
      <c r="C93" s="7" t="s">
        <v>93</v>
      </c>
      <c r="D93" s="6">
        <v>0</v>
      </c>
      <c r="E93" s="6">
        <v>1181.19</v>
      </c>
      <c r="F93" s="6">
        <f t="shared" si="1"/>
        <v>36612.55999999996</v>
      </c>
    </row>
    <row r="94" spans="1:6" ht="12.75">
      <c r="A94" s="20" t="s">
        <v>117</v>
      </c>
      <c r="B94" t="s">
        <v>98</v>
      </c>
      <c r="C94" s="7" t="s">
        <v>10</v>
      </c>
      <c r="D94" s="6">
        <v>0</v>
      </c>
      <c r="E94" s="6">
        <v>2</v>
      </c>
      <c r="F94" s="6">
        <f t="shared" si="1"/>
        <v>36610.55999999996</v>
      </c>
    </row>
    <row r="95" spans="1:6" ht="12.75">
      <c r="A95" s="20" t="s">
        <v>117</v>
      </c>
      <c r="B95" t="s">
        <v>119</v>
      </c>
      <c r="C95" s="7" t="s">
        <v>14</v>
      </c>
      <c r="D95" s="6">
        <v>0</v>
      </c>
      <c r="E95" s="6">
        <v>54.4</v>
      </c>
      <c r="F95" s="6">
        <f t="shared" si="1"/>
        <v>36556.15999999996</v>
      </c>
    </row>
    <row r="96" spans="1:6" ht="12.75">
      <c r="A96" s="20" t="s">
        <v>117</v>
      </c>
      <c r="B96" t="s">
        <v>135</v>
      </c>
      <c r="C96" s="7" t="s">
        <v>11</v>
      </c>
      <c r="D96" s="6">
        <v>0</v>
      </c>
      <c r="E96" s="6">
        <v>44.64</v>
      </c>
      <c r="F96" s="6">
        <f t="shared" si="1"/>
        <v>36511.51999999996</v>
      </c>
    </row>
    <row r="97" spans="1:6" ht="12.75">
      <c r="A97" s="20" t="s">
        <v>117</v>
      </c>
      <c r="B97" t="s">
        <v>134</v>
      </c>
      <c r="C97" s="7" t="s">
        <v>133</v>
      </c>
      <c r="D97" s="6">
        <v>0</v>
      </c>
      <c r="E97" s="6">
        <v>450</v>
      </c>
      <c r="F97" s="6">
        <f t="shared" si="1"/>
        <v>36061.51999999996</v>
      </c>
    </row>
    <row r="98" spans="1:6" ht="12.75">
      <c r="A98" s="20" t="s">
        <v>117</v>
      </c>
      <c r="B98" t="s">
        <v>98</v>
      </c>
      <c r="C98" s="7" t="s">
        <v>10</v>
      </c>
      <c r="D98" s="6">
        <v>0</v>
      </c>
      <c r="E98" s="6">
        <v>2</v>
      </c>
      <c r="F98" s="6">
        <f t="shared" si="1"/>
        <v>36059.51999999996</v>
      </c>
    </row>
    <row r="99" spans="1:6" ht="12.75">
      <c r="A99" s="20" t="s">
        <v>117</v>
      </c>
      <c r="B99" t="s">
        <v>132</v>
      </c>
      <c r="C99" s="7" t="s">
        <v>14</v>
      </c>
      <c r="D99" s="6">
        <v>0</v>
      </c>
      <c r="E99" s="6">
        <v>105.52</v>
      </c>
      <c r="F99" s="6">
        <f t="shared" si="1"/>
        <v>35953.99999999996</v>
      </c>
    </row>
    <row r="100" spans="1:6" ht="12.75">
      <c r="A100" s="20" t="s">
        <v>117</v>
      </c>
      <c r="B100" t="s">
        <v>98</v>
      </c>
      <c r="C100" s="7" t="s">
        <v>10</v>
      </c>
      <c r="D100" s="6">
        <v>0</v>
      </c>
      <c r="E100" s="6">
        <v>2</v>
      </c>
      <c r="F100" s="6">
        <f t="shared" si="1"/>
        <v>35951.99999999996</v>
      </c>
    </row>
    <row r="101" spans="1:6" ht="12.75">
      <c r="A101" s="20" t="s">
        <v>120</v>
      </c>
      <c r="B101" t="s">
        <v>121</v>
      </c>
      <c r="C101" s="7" t="s">
        <v>12</v>
      </c>
      <c r="D101" s="6">
        <v>31.49</v>
      </c>
      <c r="E101" s="6">
        <v>0</v>
      </c>
      <c r="F101" s="6">
        <f t="shared" si="1"/>
        <v>35983.48999999996</v>
      </c>
    </row>
    <row r="102" spans="1:6" s="8" customFormat="1" ht="12.75">
      <c r="A102" s="20" t="s">
        <v>122</v>
      </c>
      <c r="B102" s="8" t="s">
        <v>123</v>
      </c>
      <c r="C102" s="9" t="s">
        <v>12</v>
      </c>
      <c r="D102" s="10">
        <v>37500</v>
      </c>
      <c r="E102" s="10">
        <v>0</v>
      </c>
      <c r="F102" s="6">
        <f t="shared" si="1"/>
        <v>73483.48999999996</v>
      </c>
    </row>
    <row r="103" spans="1:6" s="8" customFormat="1" ht="12.75">
      <c r="A103" s="20" t="s">
        <v>122</v>
      </c>
      <c r="B103" s="8" t="s">
        <v>124</v>
      </c>
      <c r="C103" s="9" t="s">
        <v>12</v>
      </c>
      <c r="D103" s="10">
        <v>37500</v>
      </c>
      <c r="E103" s="10">
        <v>0</v>
      </c>
      <c r="F103" s="6">
        <f t="shared" si="1"/>
        <v>110983.48999999996</v>
      </c>
    </row>
    <row r="104" spans="1:6" s="8" customFormat="1" ht="12.75">
      <c r="A104" s="20" t="s">
        <v>125</v>
      </c>
      <c r="B104" s="8" t="s">
        <v>126</v>
      </c>
      <c r="C104" s="9" t="s">
        <v>12</v>
      </c>
      <c r="D104" s="10">
        <v>31.49</v>
      </c>
      <c r="E104" s="10">
        <v>0</v>
      </c>
      <c r="F104" s="6">
        <f t="shared" si="1"/>
        <v>111014.97999999997</v>
      </c>
    </row>
    <row r="105" spans="1:6" s="8" customFormat="1" ht="12.75">
      <c r="A105" s="20" t="s">
        <v>125</v>
      </c>
      <c r="B105" s="8" t="s">
        <v>127</v>
      </c>
      <c r="C105" s="9" t="s">
        <v>12</v>
      </c>
      <c r="D105" s="10">
        <v>20000</v>
      </c>
      <c r="E105" s="10">
        <v>0</v>
      </c>
      <c r="F105" s="6">
        <f t="shared" si="1"/>
        <v>131014.97999999997</v>
      </c>
    </row>
    <row r="106" spans="1:6" s="8" customFormat="1" ht="12.75">
      <c r="A106" s="20" t="s">
        <v>128</v>
      </c>
      <c r="B106" s="8" t="s">
        <v>129</v>
      </c>
      <c r="C106" s="9" t="s">
        <v>76</v>
      </c>
      <c r="D106" s="10">
        <v>0</v>
      </c>
      <c r="E106" s="10">
        <v>15043.97</v>
      </c>
      <c r="F106" s="6">
        <f t="shared" si="1"/>
        <v>115971.00999999997</v>
      </c>
    </row>
    <row r="107" spans="1:6" ht="12.75">
      <c r="A107" s="20" t="s">
        <v>128</v>
      </c>
      <c r="B107" t="s">
        <v>98</v>
      </c>
      <c r="C107" s="7" t="s">
        <v>10</v>
      </c>
      <c r="D107" s="6">
        <v>0</v>
      </c>
      <c r="E107" s="6">
        <v>1.5</v>
      </c>
      <c r="F107" s="6">
        <f t="shared" si="1"/>
        <v>115969.50999999997</v>
      </c>
    </row>
    <row r="108" spans="1:6" ht="12.75">
      <c r="A108" s="20" t="s">
        <v>128</v>
      </c>
      <c r="B108" t="s">
        <v>130</v>
      </c>
      <c r="C108" s="7" t="s">
        <v>14</v>
      </c>
      <c r="D108" s="6">
        <v>0</v>
      </c>
      <c r="E108" s="6">
        <v>2891.75</v>
      </c>
      <c r="F108" s="6">
        <f t="shared" si="1"/>
        <v>113077.75999999997</v>
      </c>
    </row>
    <row r="109" spans="1:6" s="8" customFormat="1" ht="12.75">
      <c r="A109" s="20" t="s">
        <v>128</v>
      </c>
      <c r="B109" s="8" t="s">
        <v>98</v>
      </c>
      <c r="C109" s="9" t="s">
        <v>10</v>
      </c>
      <c r="D109" s="10">
        <v>0</v>
      </c>
      <c r="E109" s="10">
        <v>2</v>
      </c>
      <c r="F109" s="6">
        <f t="shared" si="1"/>
        <v>113075.75999999997</v>
      </c>
    </row>
    <row r="110" spans="1:6" s="8" customFormat="1" ht="12.75">
      <c r="A110" s="20" t="s">
        <v>131</v>
      </c>
      <c r="B110" t="s">
        <v>74</v>
      </c>
      <c r="C110" s="9" t="s">
        <v>16</v>
      </c>
      <c r="D110" s="10">
        <v>0</v>
      </c>
      <c r="E110" s="10">
        <v>5839.19</v>
      </c>
      <c r="F110" s="6">
        <f t="shared" si="1"/>
        <v>107236.56999999996</v>
      </c>
    </row>
    <row r="111" spans="1:6" s="8" customFormat="1" ht="12.75">
      <c r="A111" s="20" t="s">
        <v>131</v>
      </c>
      <c r="B111" t="s">
        <v>74</v>
      </c>
      <c r="C111" s="9" t="s">
        <v>16</v>
      </c>
      <c r="D111" s="10">
        <v>0</v>
      </c>
      <c r="E111" s="10">
        <v>675.23</v>
      </c>
      <c r="F111" s="6">
        <f t="shared" si="1"/>
        <v>106561.33999999997</v>
      </c>
    </row>
    <row r="112" spans="1:6" s="8" customFormat="1" ht="12.75">
      <c r="A112" s="20" t="s">
        <v>141</v>
      </c>
      <c r="B112" t="s">
        <v>60</v>
      </c>
      <c r="C112" s="9" t="s">
        <v>12</v>
      </c>
      <c r="D112" s="10">
        <v>31.49</v>
      </c>
      <c r="E112" s="10">
        <v>0</v>
      </c>
      <c r="F112" s="6">
        <f t="shared" si="1"/>
        <v>106592.82999999997</v>
      </c>
    </row>
    <row r="113" spans="1:6" s="8" customFormat="1" ht="12.75">
      <c r="A113" s="20" t="s">
        <v>142</v>
      </c>
      <c r="B113" s="8" t="s">
        <v>159</v>
      </c>
      <c r="C113" s="9" t="s">
        <v>154</v>
      </c>
      <c r="D113" s="10">
        <v>0</v>
      </c>
      <c r="E113" s="10">
        <v>819.75</v>
      </c>
      <c r="F113" s="6">
        <f t="shared" si="1"/>
        <v>105773.07999999997</v>
      </c>
    </row>
    <row r="114" spans="1:6" s="8" customFormat="1" ht="12.75">
      <c r="A114" s="20" t="s">
        <v>142</v>
      </c>
      <c r="B114" s="8" t="s">
        <v>169</v>
      </c>
      <c r="C114" s="9" t="s">
        <v>10</v>
      </c>
      <c r="D114" s="10">
        <v>0</v>
      </c>
      <c r="E114" s="10">
        <v>2</v>
      </c>
      <c r="F114" s="6">
        <f t="shared" si="1"/>
        <v>105771.07999999997</v>
      </c>
    </row>
    <row r="115" spans="1:6" ht="12.75">
      <c r="A115" s="20" t="s">
        <v>142</v>
      </c>
      <c r="B115" t="s">
        <v>160</v>
      </c>
      <c r="C115" s="7" t="s">
        <v>158</v>
      </c>
      <c r="D115" s="6">
        <v>0</v>
      </c>
      <c r="E115" s="6">
        <v>130</v>
      </c>
      <c r="F115" s="6">
        <f t="shared" si="1"/>
        <v>105641.07999999997</v>
      </c>
    </row>
    <row r="116" spans="1:6" ht="12.75">
      <c r="A116" s="20" t="s">
        <v>142</v>
      </c>
      <c r="B116" t="s">
        <v>169</v>
      </c>
      <c r="C116" s="9" t="s">
        <v>10</v>
      </c>
      <c r="D116" s="6">
        <v>0</v>
      </c>
      <c r="E116" s="6">
        <v>2</v>
      </c>
      <c r="F116" s="6">
        <f t="shared" si="1"/>
        <v>105639.07999999997</v>
      </c>
    </row>
    <row r="117" spans="1:6" ht="12.75">
      <c r="A117" s="20" t="s">
        <v>142</v>
      </c>
      <c r="B117" t="s">
        <v>161</v>
      </c>
      <c r="C117" s="7" t="s">
        <v>157</v>
      </c>
      <c r="D117" s="6">
        <v>0</v>
      </c>
      <c r="E117" s="6">
        <v>78.09</v>
      </c>
      <c r="F117" s="6">
        <f t="shared" si="1"/>
        <v>105560.98999999998</v>
      </c>
    </row>
    <row r="118" spans="1:6" ht="12.75">
      <c r="A118" s="20" t="s">
        <v>142</v>
      </c>
      <c r="B118" t="s">
        <v>169</v>
      </c>
      <c r="C118" s="9" t="s">
        <v>10</v>
      </c>
      <c r="D118" s="6">
        <v>0</v>
      </c>
      <c r="E118" s="6">
        <v>2</v>
      </c>
      <c r="F118" s="6">
        <f t="shared" si="1"/>
        <v>105558.98999999998</v>
      </c>
    </row>
    <row r="119" spans="1:6" ht="12.75">
      <c r="A119" s="20" t="s">
        <v>142</v>
      </c>
      <c r="B119" t="s">
        <v>162</v>
      </c>
      <c r="C119" s="7" t="s">
        <v>15</v>
      </c>
      <c r="D119" s="6">
        <v>0</v>
      </c>
      <c r="E119" s="6">
        <v>2195.91</v>
      </c>
      <c r="F119" s="6">
        <f t="shared" si="1"/>
        <v>103363.07999999997</v>
      </c>
    </row>
    <row r="120" spans="1:6" ht="12.75">
      <c r="A120" s="20" t="s">
        <v>142</v>
      </c>
      <c r="B120" t="s">
        <v>169</v>
      </c>
      <c r="C120" s="9" t="s">
        <v>10</v>
      </c>
      <c r="D120" s="6">
        <v>0</v>
      </c>
      <c r="E120" s="6">
        <v>2</v>
      </c>
      <c r="F120" s="6">
        <f t="shared" si="1"/>
        <v>103361.07999999997</v>
      </c>
    </row>
    <row r="121" spans="1:6" ht="12.75">
      <c r="A121" s="20" t="s">
        <v>142</v>
      </c>
      <c r="B121" t="s">
        <v>163</v>
      </c>
      <c r="C121" s="7" t="s">
        <v>13</v>
      </c>
      <c r="D121" s="6">
        <v>0</v>
      </c>
      <c r="E121" s="6">
        <v>281.34</v>
      </c>
      <c r="F121" s="6">
        <f t="shared" si="1"/>
        <v>103079.73999999998</v>
      </c>
    </row>
    <row r="122" spans="1:6" ht="12.75">
      <c r="A122" s="20" t="s">
        <v>142</v>
      </c>
      <c r="B122" t="s">
        <v>169</v>
      </c>
      <c r="C122" s="9" t="s">
        <v>10</v>
      </c>
      <c r="D122" s="6">
        <v>0</v>
      </c>
      <c r="E122" s="6">
        <v>2</v>
      </c>
      <c r="F122" s="6">
        <f t="shared" si="1"/>
        <v>103077.73999999998</v>
      </c>
    </row>
    <row r="123" spans="1:6" ht="12.75">
      <c r="A123" s="19" t="s">
        <v>142</v>
      </c>
      <c r="B123" t="s">
        <v>169</v>
      </c>
      <c r="C123" s="9" t="s">
        <v>10</v>
      </c>
      <c r="D123" s="6">
        <v>0</v>
      </c>
      <c r="E123" s="6">
        <v>0.4</v>
      </c>
      <c r="F123" s="6">
        <f t="shared" si="1"/>
        <v>103077.33999999998</v>
      </c>
    </row>
    <row r="124" spans="1:6" ht="12.75">
      <c r="A124" s="19" t="s">
        <v>142</v>
      </c>
      <c r="B124" t="s">
        <v>164</v>
      </c>
      <c r="C124" s="7" t="s">
        <v>14</v>
      </c>
      <c r="D124" s="6">
        <v>0</v>
      </c>
      <c r="E124" s="6">
        <v>48.05</v>
      </c>
      <c r="F124" s="6">
        <f t="shared" si="1"/>
        <v>103029.28999999998</v>
      </c>
    </row>
    <row r="125" spans="1:6" ht="12.75">
      <c r="A125" s="19" t="s">
        <v>142</v>
      </c>
      <c r="B125" t="s">
        <v>51</v>
      </c>
      <c r="C125" s="7" t="s">
        <v>9</v>
      </c>
      <c r="D125" s="6">
        <v>0</v>
      </c>
      <c r="E125" s="6">
        <v>2541</v>
      </c>
      <c r="F125" s="6">
        <f t="shared" si="1"/>
        <v>100488.28999999998</v>
      </c>
    </row>
    <row r="126" spans="1:6" ht="12.75">
      <c r="A126" s="19" t="s">
        <v>142</v>
      </c>
      <c r="B126" t="s">
        <v>165</v>
      </c>
      <c r="C126" s="9" t="s">
        <v>10</v>
      </c>
      <c r="D126" s="6">
        <v>0</v>
      </c>
      <c r="E126" s="6">
        <v>15</v>
      </c>
      <c r="F126" s="6">
        <f t="shared" si="1"/>
        <v>100473.28999999998</v>
      </c>
    </row>
    <row r="127" spans="1:6" ht="12.75">
      <c r="A127" s="19" t="s">
        <v>142</v>
      </c>
      <c r="B127" t="s">
        <v>166</v>
      </c>
      <c r="C127" s="7" t="s">
        <v>156</v>
      </c>
      <c r="D127" s="6">
        <v>0</v>
      </c>
      <c r="E127" s="6">
        <v>75</v>
      </c>
      <c r="F127" s="6">
        <f t="shared" si="1"/>
        <v>100398.28999999998</v>
      </c>
    </row>
    <row r="128" spans="1:6" ht="12.75">
      <c r="A128" s="19" t="s">
        <v>143</v>
      </c>
      <c r="B128" t="s">
        <v>167</v>
      </c>
      <c r="C128" s="7" t="s">
        <v>15</v>
      </c>
      <c r="D128" s="6">
        <v>0</v>
      </c>
      <c r="E128" s="6">
        <v>529.38</v>
      </c>
      <c r="F128" s="6">
        <f t="shared" si="1"/>
        <v>99868.90999999997</v>
      </c>
    </row>
    <row r="129" spans="1:6" ht="12.75">
      <c r="A129" s="19" t="s">
        <v>143</v>
      </c>
      <c r="B129" t="s">
        <v>168</v>
      </c>
      <c r="C129" s="9" t="s">
        <v>10</v>
      </c>
      <c r="D129" s="6">
        <v>0</v>
      </c>
      <c r="E129" s="6">
        <v>2</v>
      </c>
      <c r="F129" s="6">
        <f t="shared" si="1"/>
        <v>99866.90999999997</v>
      </c>
    </row>
    <row r="130" spans="1:6" ht="12.75">
      <c r="A130" s="19" t="s">
        <v>143</v>
      </c>
      <c r="B130" t="s">
        <v>170</v>
      </c>
      <c r="C130" s="7" t="s">
        <v>155</v>
      </c>
      <c r="D130" s="6">
        <v>0</v>
      </c>
      <c r="E130" s="6">
        <v>213.83</v>
      </c>
      <c r="F130" s="6">
        <f t="shared" si="1"/>
        <v>99653.07999999997</v>
      </c>
    </row>
    <row r="131" spans="1:6" ht="12.75">
      <c r="A131" s="19" t="s">
        <v>143</v>
      </c>
      <c r="B131" t="s">
        <v>168</v>
      </c>
      <c r="C131" s="9" t="s">
        <v>10</v>
      </c>
      <c r="D131" s="6">
        <v>0</v>
      </c>
      <c r="E131" s="6">
        <v>2</v>
      </c>
      <c r="F131" s="6">
        <f t="shared" si="1"/>
        <v>99651.07999999997</v>
      </c>
    </row>
    <row r="132" spans="1:6" ht="12.75">
      <c r="A132" s="19" t="s">
        <v>144</v>
      </c>
      <c r="B132" t="s">
        <v>171</v>
      </c>
      <c r="C132" s="7" t="s">
        <v>59</v>
      </c>
      <c r="D132" s="6">
        <v>0</v>
      </c>
      <c r="E132" s="6">
        <v>7156.71</v>
      </c>
      <c r="F132" s="6">
        <f t="shared" si="1"/>
        <v>92494.36999999997</v>
      </c>
    </row>
    <row r="133" spans="1:6" ht="12.75">
      <c r="A133" s="19" t="s">
        <v>144</v>
      </c>
      <c r="B133" t="s">
        <v>172</v>
      </c>
      <c r="C133" s="7" t="s">
        <v>11</v>
      </c>
      <c r="D133" s="6">
        <v>0</v>
      </c>
      <c r="E133" s="6">
        <v>44.27</v>
      </c>
      <c r="F133" s="6">
        <f t="shared" si="1"/>
        <v>92450.09999999996</v>
      </c>
    </row>
    <row r="134" spans="1:6" ht="12.75">
      <c r="A134" s="19" t="s">
        <v>144</v>
      </c>
      <c r="B134" t="s">
        <v>168</v>
      </c>
      <c r="C134" s="9" t="s">
        <v>10</v>
      </c>
      <c r="D134" s="6">
        <v>0</v>
      </c>
      <c r="E134" s="6">
        <v>0.2</v>
      </c>
      <c r="F134" s="6">
        <f t="shared" si="1"/>
        <v>92449.89999999997</v>
      </c>
    </row>
    <row r="135" spans="1:6" ht="12.75">
      <c r="A135" s="19" t="s">
        <v>144</v>
      </c>
      <c r="B135" t="s">
        <v>163</v>
      </c>
      <c r="C135" s="7" t="s">
        <v>13</v>
      </c>
      <c r="D135" s="6">
        <v>0</v>
      </c>
      <c r="E135" s="6">
        <v>286.91</v>
      </c>
      <c r="F135" s="6">
        <f t="shared" si="1"/>
        <v>92162.98999999996</v>
      </c>
    </row>
    <row r="136" spans="1:6" ht="12.75">
      <c r="A136" s="19" t="s">
        <v>144</v>
      </c>
      <c r="B136" t="s">
        <v>168</v>
      </c>
      <c r="C136" s="9" t="s">
        <v>10</v>
      </c>
      <c r="D136" s="6">
        <v>0</v>
      </c>
      <c r="E136" s="6">
        <v>2</v>
      </c>
      <c r="F136" s="6">
        <f t="shared" si="1"/>
        <v>92160.98999999996</v>
      </c>
    </row>
    <row r="137" spans="1:6" ht="12.75">
      <c r="A137" s="19" t="s">
        <v>145</v>
      </c>
      <c r="B137" t="s">
        <v>146</v>
      </c>
      <c r="C137" s="7" t="s">
        <v>12</v>
      </c>
      <c r="D137" s="6">
        <v>31.49</v>
      </c>
      <c r="E137" s="6">
        <v>0</v>
      </c>
      <c r="F137" s="6">
        <f t="shared" si="1"/>
        <v>92192.47999999997</v>
      </c>
    </row>
    <row r="138" spans="1:6" ht="12.75">
      <c r="A138" s="19" t="s">
        <v>147</v>
      </c>
      <c r="B138" t="s">
        <v>148</v>
      </c>
      <c r="C138" s="7" t="s">
        <v>12</v>
      </c>
      <c r="D138" s="6">
        <v>62.98</v>
      </c>
      <c r="E138" s="6">
        <v>0</v>
      </c>
      <c r="F138" s="6">
        <f aca="true" t="shared" si="2" ref="F138:F201">F137+D138-E138</f>
        <v>92255.45999999996</v>
      </c>
    </row>
    <row r="139" spans="1:6" ht="12.75">
      <c r="A139" s="19" t="s">
        <v>147</v>
      </c>
      <c r="B139" t="s">
        <v>168</v>
      </c>
      <c r="C139" s="9" t="s">
        <v>10</v>
      </c>
      <c r="D139" s="6">
        <v>0</v>
      </c>
      <c r="E139" s="6">
        <v>1.48</v>
      </c>
      <c r="F139" s="6">
        <f t="shared" si="2"/>
        <v>92253.97999999997</v>
      </c>
    </row>
    <row r="140" spans="1:6" ht="12.75">
      <c r="A140" s="19" t="s">
        <v>147</v>
      </c>
      <c r="B140" t="s">
        <v>149</v>
      </c>
      <c r="C140" s="7" t="s">
        <v>14</v>
      </c>
      <c r="D140" s="6">
        <v>0</v>
      </c>
      <c r="E140" s="6">
        <v>2891.75</v>
      </c>
      <c r="F140" s="6">
        <f t="shared" si="2"/>
        <v>89362.22999999997</v>
      </c>
    </row>
    <row r="141" spans="1:6" ht="12.75">
      <c r="A141" s="19" t="s">
        <v>147</v>
      </c>
      <c r="B141" t="s">
        <v>168</v>
      </c>
      <c r="C141" s="9" t="s">
        <v>10</v>
      </c>
      <c r="D141" s="6">
        <v>0</v>
      </c>
      <c r="E141" s="6">
        <v>2</v>
      </c>
      <c r="F141" s="6">
        <f t="shared" si="2"/>
        <v>89360.22999999997</v>
      </c>
    </row>
    <row r="142" spans="1:6" ht="12.75">
      <c r="A142" s="19" t="s">
        <v>147</v>
      </c>
      <c r="B142" t="s">
        <v>149</v>
      </c>
      <c r="C142" s="7" t="s">
        <v>14</v>
      </c>
      <c r="D142" s="6">
        <v>0</v>
      </c>
      <c r="E142" s="6">
        <v>1914.29</v>
      </c>
      <c r="F142" s="6">
        <f t="shared" si="2"/>
        <v>87445.93999999997</v>
      </c>
    </row>
    <row r="143" spans="1:6" ht="12.75">
      <c r="A143" s="19" t="s">
        <v>147</v>
      </c>
      <c r="B143" t="s">
        <v>149</v>
      </c>
      <c r="C143" s="7" t="s">
        <v>14</v>
      </c>
      <c r="D143" s="6">
        <v>0</v>
      </c>
      <c r="E143" s="6">
        <v>1855.94</v>
      </c>
      <c r="F143" s="6">
        <f t="shared" si="2"/>
        <v>85589.99999999997</v>
      </c>
    </row>
    <row r="144" spans="1:6" ht="12.75">
      <c r="A144" s="19" t="s">
        <v>147</v>
      </c>
      <c r="B144" t="s">
        <v>149</v>
      </c>
      <c r="C144" s="7" t="s">
        <v>14</v>
      </c>
      <c r="D144" s="6">
        <v>0</v>
      </c>
      <c r="E144" s="6">
        <v>3820.56</v>
      </c>
      <c r="F144" s="6">
        <f t="shared" si="2"/>
        <v>81769.43999999997</v>
      </c>
    </row>
    <row r="145" spans="1:6" ht="12.75">
      <c r="A145" s="19" t="s">
        <v>147</v>
      </c>
      <c r="B145" t="s">
        <v>149</v>
      </c>
      <c r="C145" s="7" t="s">
        <v>14</v>
      </c>
      <c r="D145" s="6">
        <v>0</v>
      </c>
      <c r="E145" s="6">
        <v>1093.33</v>
      </c>
      <c r="F145" s="6">
        <f t="shared" si="2"/>
        <v>80676.10999999997</v>
      </c>
    </row>
    <row r="146" spans="1:6" ht="12.75">
      <c r="A146" s="19" t="s">
        <v>147</v>
      </c>
      <c r="B146" t="s">
        <v>149</v>
      </c>
      <c r="C146" s="7" t="s">
        <v>14</v>
      </c>
      <c r="D146" s="6">
        <v>0</v>
      </c>
      <c r="E146" s="6">
        <v>2242.64</v>
      </c>
      <c r="F146" s="6">
        <f t="shared" si="2"/>
        <v>78433.46999999997</v>
      </c>
    </row>
    <row r="147" spans="1:6" ht="12.75">
      <c r="A147" s="19" t="s">
        <v>147</v>
      </c>
      <c r="B147" t="s">
        <v>149</v>
      </c>
      <c r="C147" s="7" t="s">
        <v>14</v>
      </c>
      <c r="D147" s="6">
        <v>0</v>
      </c>
      <c r="E147" s="6">
        <v>1808.91</v>
      </c>
      <c r="F147" s="6">
        <f t="shared" si="2"/>
        <v>76624.55999999997</v>
      </c>
    </row>
    <row r="148" spans="1:6" ht="12.75">
      <c r="A148" s="19" t="s">
        <v>147</v>
      </c>
      <c r="B148" t="s">
        <v>149</v>
      </c>
      <c r="C148" s="7" t="s">
        <v>14</v>
      </c>
      <c r="D148" s="6">
        <v>0</v>
      </c>
      <c r="E148" s="6">
        <v>2092.2</v>
      </c>
      <c r="F148" s="6">
        <f t="shared" si="2"/>
        <v>74532.35999999997</v>
      </c>
    </row>
    <row r="149" spans="1:6" ht="12.75">
      <c r="A149" s="19" t="s">
        <v>147</v>
      </c>
      <c r="B149" t="s">
        <v>150</v>
      </c>
      <c r="C149" s="7" t="s">
        <v>12</v>
      </c>
      <c r="D149" s="6">
        <v>62.98</v>
      </c>
      <c r="E149" s="6">
        <v>0</v>
      </c>
      <c r="F149" s="6">
        <f t="shared" si="2"/>
        <v>74595.33999999997</v>
      </c>
    </row>
    <row r="150" spans="1:6" ht="12.75">
      <c r="A150" s="19" t="s">
        <v>147</v>
      </c>
      <c r="B150" t="s">
        <v>151</v>
      </c>
      <c r="C150" s="7" t="s">
        <v>12</v>
      </c>
      <c r="D150" s="6">
        <v>62.98</v>
      </c>
      <c r="E150" s="6">
        <v>0</v>
      </c>
      <c r="F150" s="6">
        <f t="shared" si="2"/>
        <v>74658.31999999996</v>
      </c>
    </row>
    <row r="151" spans="1:6" ht="12.75">
      <c r="A151" s="19" t="s">
        <v>147</v>
      </c>
      <c r="B151" t="s">
        <v>152</v>
      </c>
      <c r="C151" s="7" t="s">
        <v>12</v>
      </c>
      <c r="D151" s="6">
        <v>62.98</v>
      </c>
      <c r="E151" s="6">
        <v>0</v>
      </c>
      <c r="F151" s="6">
        <f t="shared" si="2"/>
        <v>74721.29999999996</v>
      </c>
    </row>
    <row r="152" spans="1:6" ht="12.75">
      <c r="A152" s="19" t="s">
        <v>153</v>
      </c>
      <c r="B152" t="s">
        <v>173</v>
      </c>
      <c r="C152" s="7" t="s">
        <v>14</v>
      </c>
      <c r="D152" s="6">
        <v>0</v>
      </c>
      <c r="E152" s="6">
        <v>56.07</v>
      </c>
      <c r="F152" s="6">
        <f t="shared" si="2"/>
        <v>74665.22999999995</v>
      </c>
    </row>
    <row r="153" spans="1:6" ht="12.75">
      <c r="A153" s="19" t="s">
        <v>153</v>
      </c>
      <c r="B153" t="s">
        <v>168</v>
      </c>
      <c r="C153" s="9" t="s">
        <v>10</v>
      </c>
      <c r="D153" s="6">
        <v>0</v>
      </c>
      <c r="E153" s="6">
        <v>0.1</v>
      </c>
      <c r="F153" s="6">
        <f t="shared" si="2"/>
        <v>74665.12999999995</v>
      </c>
    </row>
    <row r="154" spans="1:6" ht="12.75">
      <c r="A154" s="19" t="s">
        <v>153</v>
      </c>
      <c r="B154" t="s">
        <v>174</v>
      </c>
      <c r="C154" s="7" t="s">
        <v>15</v>
      </c>
      <c r="D154" s="6">
        <v>0</v>
      </c>
      <c r="E154" s="6">
        <v>529.38</v>
      </c>
      <c r="F154" s="6">
        <f t="shared" si="2"/>
        <v>74135.74999999994</v>
      </c>
    </row>
    <row r="155" spans="1:6" ht="12.75">
      <c r="A155" s="19" t="s">
        <v>153</v>
      </c>
      <c r="B155" t="s">
        <v>168</v>
      </c>
      <c r="C155" s="9" t="s">
        <v>10</v>
      </c>
      <c r="D155" s="6">
        <v>0</v>
      </c>
      <c r="E155" s="6">
        <v>2</v>
      </c>
      <c r="F155" s="6">
        <f t="shared" si="2"/>
        <v>74133.74999999994</v>
      </c>
    </row>
    <row r="156" spans="1:6" ht="12.75">
      <c r="A156" s="19" t="s">
        <v>153</v>
      </c>
      <c r="B156" t="s">
        <v>20</v>
      </c>
      <c r="C156" s="7" t="s">
        <v>16</v>
      </c>
      <c r="D156" s="6">
        <v>0</v>
      </c>
      <c r="E156" s="6">
        <v>1005.86</v>
      </c>
      <c r="F156" s="6">
        <f t="shared" si="2"/>
        <v>73127.88999999994</v>
      </c>
    </row>
    <row r="157" spans="1:6" ht="12.75">
      <c r="A157" s="19" t="s">
        <v>153</v>
      </c>
      <c r="B157" t="s">
        <v>20</v>
      </c>
      <c r="C157" s="7" t="s">
        <v>16</v>
      </c>
      <c r="D157" s="6">
        <v>0</v>
      </c>
      <c r="E157" s="6">
        <v>5494.03</v>
      </c>
      <c r="F157" s="6">
        <f t="shared" si="2"/>
        <v>67633.85999999994</v>
      </c>
    </row>
    <row r="158" spans="1:6" ht="12.75">
      <c r="A158" s="19" t="s">
        <v>175</v>
      </c>
      <c r="B158" t="s">
        <v>176</v>
      </c>
      <c r="C158" s="29" t="s">
        <v>12</v>
      </c>
      <c r="D158" s="28">
        <v>31.49</v>
      </c>
      <c r="E158" s="28">
        <v>0</v>
      </c>
      <c r="F158" s="6">
        <f t="shared" si="2"/>
        <v>67665.34999999995</v>
      </c>
    </row>
    <row r="159" spans="1:6" ht="12.75">
      <c r="A159" s="19" t="s">
        <v>177</v>
      </c>
      <c r="B159" t="s">
        <v>56</v>
      </c>
      <c r="C159" s="7" t="s">
        <v>55</v>
      </c>
      <c r="D159" s="6">
        <v>0</v>
      </c>
      <c r="E159" s="6">
        <v>1257.05</v>
      </c>
      <c r="F159" s="6">
        <f t="shared" si="2"/>
        <v>66408.29999999994</v>
      </c>
    </row>
    <row r="160" spans="1:6" ht="12.75">
      <c r="A160" s="19" t="s">
        <v>178</v>
      </c>
      <c r="B160" t="s">
        <v>179</v>
      </c>
      <c r="C160" s="7" t="s">
        <v>12</v>
      </c>
      <c r="D160" s="6">
        <v>62.98</v>
      </c>
      <c r="E160" s="6">
        <v>0</v>
      </c>
      <c r="F160" s="6">
        <f t="shared" si="2"/>
        <v>66471.27999999994</v>
      </c>
    </row>
    <row r="161" spans="1:6" ht="12.75">
      <c r="A161" s="19" t="s">
        <v>180</v>
      </c>
      <c r="B161" t="s">
        <v>181</v>
      </c>
      <c r="C161" s="7" t="s">
        <v>12</v>
      </c>
      <c r="D161" s="6">
        <v>31.49</v>
      </c>
      <c r="E161" s="6">
        <v>0</v>
      </c>
      <c r="F161" s="6">
        <f t="shared" si="2"/>
        <v>66502.76999999995</v>
      </c>
    </row>
    <row r="162" spans="1:6" ht="12.75">
      <c r="A162" s="19" t="s">
        <v>182</v>
      </c>
      <c r="B162" t="s">
        <v>183</v>
      </c>
      <c r="C162" s="7" t="s">
        <v>12</v>
      </c>
      <c r="D162" s="6">
        <v>62.98</v>
      </c>
      <c r="E162" s="6">
        <v>0</v>
      </c>
      <c r="F162" s="6">
        <f t="shared" si="2"/>
        <v>66565.74999999994</v>
      </c>
    </row>
    <row r="163" spans="1:6" ht="12.75">
      <c r="A163" s="19" t="s">
        <v>184</v>
      </c>
      <c r="B163" t="s">
        <v>193</v>
      </c>
      <c r="C163" s="7" t="s">
        <v>192</v>
      </c>
      <c r="D163" s="6">
        <v>0</v>
      </c>
      <c r="E163" s="6">
        <v>81.54</v>
      </c>
      <c r="F163" s="6">
        <f t="shared" si="2"/>
        <v>66484.20999999995</v>
      </c>
    </row>
    <row r="164" spans="1:6" ht="12.75">
      <c r="A164" s="19" t="s">
        <v>184</v>
      </c>
      <c r="B164" t="s">
        <v>17</v>
      </c>
      <c r="C164" s="7" t="s">
        <v>10</v>
      </c>
      <c r="D164" s="6">
        <v>0</v>
      </c>
      <c r="E164" s="6">
        <v>2</v>
      </c>
      <c r="F164" s="6">
        <f t="shared" si="2"/>
        <v>66482.20999999995</v>
      </c>
    </row>
    <row r="165" spans="1:6" ht="12.75">
      <c r="A165" s="19" t="s">
        <v>184</v>
      </c>
      <c r="B165" t="s">
        <v>17</v>
      </c>
      <c r="C165" s="7" t="s">
        <v>10</v>
      </c>
      <c r="D165" s="6">
        <v>0</v>
      </c>
      <c r="E165" s="6">
        <v>0.2</v>
      </c>
      <c r="F165" s="6">
        <f t="shared" si="2"/>
        <v>66482.00999999995</v>
      </c>
    </row>
    <row r="166" spans="1:6" ht="12.75">
      <c r="A166" s="19" t="s">
        <v>184</v>
      </c>
      <c r="B166" t="s">
        <v>194</v>
      </c>
      <c r="C166" s="7" t="s">
        <v>11</v>
      </c>
      <c r="D166" s="6">
        <v>0</v>
      </c>
      <c r="E166" s="6">
        <v>49.44</v>
      </c>
      <c r="F166" s="6">
        <f t="shared" si="2"/>
        <v>66432.56999999995</v>
      </c>
    </row>
    <row r="167" spans="1:6" ht="12.75">
      <c r="A167" s="19" t="s">
        <v>185</v>
      </c>
      <c r="B167" t="s">
        <v>60</v>
      </c>
      <c r="C167" s="7" t="s">
        <v>12</v>
      </c>
      <c r="D167" s="6">
        <v>31.49</v>
      </c>
      <c r="E167" s="6">
        <v>0</v>
      </c>
      <c r="F167" s="6">
        <f t="shared" si="2"/>
        <v>66464.05999999995</v>
      </c>
    </row>
    <row r="168" spans="1:6" ht="12.75">
      <c r="A168" s="19" t="s">
        <v>186</v>
      </c>
      <c r="B168" t="s">
        <v>149</v>
      </c>
      <c r="C168" s="7" t="s">
        <v>14</v>
      </c>
      <c r="D168" s="6">
        <v>0</v>
      </c>
      <c r="E168" s="6">
        <v>2891.75</v>
      </c>
      <c r="F168" s="6">
        <f t="shared" si="2"/>
        <v>63572.309999999954</v>
      </c>
    </row>
    <row r="169" spans="1:6" ht="12.75">
      <c r="A169" s="19" t="s">
        <v>186</v>
      </c>
      <c r="B169" t="s">
        <v>17</v>
      </c>
      <c r="C169" s="7" t="s">
        <v>10</v>
      </c>
      <c r="D169" s="6">
        <v>0</v>
      </c>
      <c r="E169" s="6">
        <v>2</v>
      </c>
      <c r="F169" s="6">
        <f t="shared" si="2"/>
        <v>63570.309999999954</v>
      </c>
    </row>
    <row r="170" spans="1:6" ht="12.75">
      <c r="A170" s="19" t="s">
        <v>186</v>
      </c>
      <c r="B170" t="s">
        <v>187</v>
      </c>
      <c r="C170" s="7" t="s">
        <v>14</v>
      </c>
      <c r="D170" s="6">
        <v>0</v>
      </c>
      <c r="E170" s="6">
        <v>14910.09</v>
      </c>
      <c r="F170" s="6">
        <f t="shared" si="2"/>
        <v>48660.21999999996</v>
      </c>
    </row>
    <row r="171" spans="1:6" ht="12.75">
      <c r="A171" s="19" t="s">
        <v>186</v>
      </c>
      <c r="B171" t="s">
        <v>17</v>
      </c>
      <c r="C171" s="7" t="s">
        <v>10</v>
      </c>
      <c r="D171" s="6">
        <v>0</v>
      </c>
      <c r="E171" s="6">
        <v>1.49</v>
      </c>
      <c r="F171" s="6">
        <f t="shared" si="2"/>
        <v>48658.72999999996</v>
      </c>
    </row>
    <row r="172" spans="1:6" ht="12.75">
      <c r="A172" s="19" t="s">
        <v>188</v>
      </c>
      <c r="B172" t="s">
        <v>189</v>
      </c>
      <c r="C172" s="7" t="s">
        <v>12</v>
      </c>
      <c r="D172" s="6">
        <v>31.49</v>
      </c>
      <c r="E172" s="6">
        <v>0</v>
      </c>
      <c r="F172" s="6">
        <f t="shared" si="2"/>
        <v>48690.21999999996</v>
      </c>
    </row>
    <row r="173" spans="1:6" ht="12.75">
      <c r="A173" s="19" t="s">
        <v>190</v>
      </c>
      <c r="B173" t="s">
        <v>191</v>
      </c>
      <c r="C173" s="7" t="s">
        <v>16</v>
      </c>
      <c r="D173" s="6">
        <v>0</v>
      </c>
      <c r="E173" s="6">
        <v>5389.64</v>
      </c>
      <c r="F173" s="6">
        <f t="shared" si="2"/>
        <v>43300.57999999996</v>
      </c>
    </row>
    <row r="174" spans="1:6" ht="12.75">
      <c r="A174" s="19" t="s">
        <v>190</v>
      </c>
      <c r="B174" t="s">
        <v>191</v>
      </c>
      <c r="C174" s="7" t="s">
        <v>16</v>
      </c>
      <c r="D174" s="6">
        <v>0</v>
      </c>
      <c r="E174" s="6">
        <v>1005.86</v>
      </c>
      <c r="F174" s="6">
        <f t="shared" si="2"/>
        <v>42294.71999999996</v>
      </c>
    </row>
    <row r="175" spans="1:6" ht="12.75">
      <c r="A175" s="40" t="s">
        <v>203</v>
      </c>
      <c r="B175" s="34" t="s">
        <v>204</v>
      </c>
      <c r="C175" s="35" t="s">
        <v>13</v>
      </c>
      <c r="D175" s="36">
        <v>0</v>
      </c>
      <c r="E175" s="36">
        <v>289.37</v>
      </c>
      <c r="F175" s="6">
        <f t="shared" si="2"/>
        <v>42005.349999999955</v>
      </c>
    </row>
    <row r="176" spans="1:6" ht="12.75">
      <c r="A176" s="40" t="s">
        <v>203</v>
      </c>
      <c r="B176" s="34" t="s">
        <v>205</v>
      </c>
      <c r="C176" s="35" t="s">
        <v>10</v>
      </c>
      <c r="D176" s="36">
        <v>0</v>
      </c>
      <c r="E176" s="36">
        <v>2</v>
      </c>
      <c r="F176" s="6">
        <f t="shared" si="2"/>
        <v>42003.349999999955</v>
      </c>
    </row>
    <row r="177" spans="1:6" ht="12.75">
      <c r="A177" s="40" t="s">
        <v>203</v>
      </c>
      <c r="B177" s="34" t="s">
        <v>206</v>
      </c>
      <c r="C177" s="35" t="s">
        <v>158</v>
      </c>
      <c r="D177" s="36">
        <v>0</v>
      </c>
      <c r="E177" s="36">
        <v>34.5</v>
      </c>
      <c r="F177" s="6">
        <f t="shared" si="2"/>
        <v>41968.849999999955</v>
      </c>
    </row>
    <row r="178" spans="1:6" ht="12.75">
      <c r="A178" s="40" t="s">
        <v>203</v>
      </c>
      <c r="B178" s="34" t="s">
        <v>205</v>
      </c>
      <c r="C178" s="35" t="s">
        <v>10</v>
      </c>
      <c r="D178" s="36">
        <v>0</v>
      </c>
      <c r="E178" s="36">
        <v>2</v>
      </c>
      <c r="F178" s="6">
        <f t="shared" si="2"/>
        <v>41966.849999999955</v>
      </c>
    </row>
    <row r="179" spans="1:6" ht="12.75">
      <c r="A179" s="40" t="s">
        <v>207</v>
      </c>
      <c r="B179" s="34" t="s">
        <v>208</v>
      </c>
      <c r="C179" s="35" t="s">
        <v>15</v>
      </c>
      <c r="D179" s="36">
        <v>0</v>
      </c>
      <c r="E179" s="36">
        <v>529.38</v>
      </c>
      <c r="F179" s="6">
        <f t="shared" si="2"/>
        <v>41437.46999999996</v>
      </c>
    </row>
    <row r="180" spans="1:6" ht="12.75">
      <c r="A180" s="40" t="s">
        <v>207</v>
      </c>
      <c r="B180" s="34" t="s">
        <v>205</v>
      </c>
      <c r="C180" s="35" t="s">
        <v>10</v>
      </c>
      <c r="D180" s="36">
        <v>0</v>
      </c>
      <c r="E180" s="36">
        <v>2</v>
      </c>
      <c r="F180" s="6">
        <f t="shared" si="2"/>
        <v>41435.46999999996</v>
      </c>
    </row>
    <row r="181" spans="1:6" ht="12.75">
      <c r="A181" s="40" t="s">
        <v>207</v>
      </c>
      <c r="B181" s="34" t="s">
        <v>229</v>
      </c>
      <c r="C181" s="35" t="s">
        <v>228</v>
      </c>
      <c r="D181" s="36">
        <v>0</v>
      </c>
      <c r="E181" s="36">
        <v>104.47</v>
      </c>
      <c r="F181" s="6">
        <f t="shared" si="2"/>
        <v>41330.999999999956</v>
      </c>
    </row>
    <row r="182" spans="1:6" ht="12.75">
      <c r="A182" s="40" t="s">
        <v>207</v>
      </c>
      <c r="B182" s="34" t="s">
        <v>205</v>
      </c>
      <c r="C182" s="35" t="s">
        <v>10</v>
      </c>
      <c r="D182" s="36">
        <v>0</v>
      </c>
      <c r="E182" s="36">
        <v>0.2</v>
      </c>
      <c r="F182" s="6">
        <f t="shared" si="2"/>
        <v>41330.79999999996</v>
      </c>
    </row>
    <row r="183" spans="1:6" ht="12.75">
      <c r="A183" s="40" t="s">
        <v>209</v>
      </c>
      <c r="B183" s="34" t="s">
        <v>223</v>
      </c>
      <c r="C183" s="35" t="s">
        <v>11</v>
      </c>
      <c r="D183" s="36">
        <v>0</v>
      </c>
      <c r="E183" s="36">
        <v>35.5</v>
      </c>
      <c r="F183" s="6">
        <f t="shared" si="2"/>
        <v>41295.29999999996</v>
      </c>
    </row>
    <row r="184" spans="1:6" ht="12.75">
      <c r="A184" s="40" t="s">
        <v>209</v>
      </c>
      <c r="B184" s="34" t="s">
        <v>205</v>
      </c>
      <c r="C184" s="35" t="s">
        <v>10</v>
      </c>
      <c r="D184" s="36">
        <v>0</v>
      </c>
      <c r="E184" s="36">
        <v>0.4</v>
      </c>
      <c r="F184" s="6">
        <f t="shared" si="2"/>
        <v>41294.89999999996</v>
      </c>
    </row>
    <row r="185" spans="1:6" ht="12.75">
      <c r="A185" s="40" t="s">
        <v>209</v>
      </c>
      <c r="B185" s="34" t="s">
        <v>226</v>
      </c>
      <c r="C185" s="35" t="s">
        <v>93</v>
      </c>
      <c r="D185" s="36">
        <v>0</v>
      </c>
      <c r="E185" s="36">
        <v>990.68</v>
      </c>
      <c r="F185" s="6">
        <f t="shared" si="2"/>
        <v>40304.21999999996</v>
      </c>
    </row>
    <row r="186" spans="1:6" ht="12.75">
      <c r="A186" s="40" t="s">
        <v>209</v>
      </c>
      <c r="B186" s="34" t="s">
        <v>205</v>
      </c>
      <c r="C186" s="35" t="s">
        <v>10</v>
      </c>
      <c r="D186" s="36">
        <v>0</v>
      </c>
      <c r="E186" s="36">
        <v>2</v>
      </c>
      <c r="F186" s="6">
        <f t="shared" si="2"/>
        <v>40302.21999999996</v>
      </c>
    </row>
    <row r="187" spans="1:6" ht="12.75">
      <c r="A187" s="40" t="s">
        <v>209</v>
      </c>
      <c r="B187" s="34" t="s">
        <v>210</v>
      </c>
      <c r="C187" s="35" t="s">
        <v>220</v>
      </c>
      <c r="D187" s="36">
        <v>0</v>
      </c>
      <c r="E187" s="36">
        <v>450</v>
      </c>
      <c r="F187" s="6">
        <f t="shared" si="2"/>
        <v>39852.21999999996</v>
      </c>
    </row>
    <row r="188" spans="1:6" ht="12.75">
      <c r="A188" s="40" t="s">
        <v>209</v>
      </c>
      <c r="B188" s="34" t="s">
        <v>205</v>
      </c>
      <c r="C188" s="35" t="s">
        <v>10</v>
      </c>
      <c r="D188" s="36">
        <v>0</v>
      </c>
      <c r="E188" s="36">
        <v>2</v>
      </c>
      <c r="F188" s="6">
        <f t="shared" si="2"/>
        <v>39850.21999999996</v>
      </c>
    </row>
    <row r="189" spans="1:6" ht="12.75">
      <c r="A189" s="40" t="s">
        <v>209</v>
      </c>
      <c r="B189" s="34" t="s">
        <v>224</v>
      </c>
      <c r="C189" s="35" t="s">
        <v>14</v>
      </c>
      <c r="D189" s="36">
        <v>0</v>
      </c>
      <c r="E189" s="36">
        <v>3.7</v>
      </c>
      <c r="F189" s="6">
        <f t="shared" si="2"/>
        <v>39846.51999999996</v>
      </c>
    </row>
    <row r="190" spans="1:6" ht="12.75">
      <c r="A190" s="40" t="s">
        <v>211</v>
      </c>
      <c r="B190" s="34" t="s">
        <v>225</v>
      </c>
      <c r="C190" s="35" t="s">
        <v>12</v>
      </c>
      <c r="D190" s="36">
        <v>31.49</v>
      </c>
      <c r="E190" s="36">
        <v>0</v>
      </c>
      <c r="F190" s="6">
        <f t="shared" si="2"/>
        <v>39878.00999999996</v>
      </c>
    </row>
    <row r="191" spans="1:6" ht="12.75">
      <c r="A191" s="40" t="s">
        <v>212</v>
      </c>
      <c r="B191" s="34" t="s">
        <v>225</v>
      </c>
      <c r="C191" s="35" t="s">
        <v>12</v>
      </c>
      <c r="D191" s="36">
        <v>31.49</v>
      </c>
      <c r="E191" s="36">
        <v>0</v>
      </c>
      <c r="F191" s="6">
        <f t="shared" si="2"/>
        <v>39909.499999999956</v>
      </c>
    </row>
    <row r="192" spans="1:6" ht="12.75">
      <c r="A192" s="40" t="s">
        <v>213</v>
      </c>
      <c r="B192" s="34" t="s">
        <v>214</v>
      </c>
      <c r="C192" s="35" t="s">
        <v>12</v>
      </c>
      <c r="D192" s="36">
        <v>37500</v>
      </c>
      <c r="E192" s="36">
        <v>0</v>
      </c>
      <c r="F192" s="6">
        <f t="shared" si="2"/>
        <v>77409.49999999996</v>
      </c>
    </row>
    <row r="193" spans="1:6" ht="12.75">
      <c r="A193" s="40" t="s">
        <v>215</v>
      </c>
      <c r="B193" s="34" t="s">
        <v>225</v>
      </c>
      <c r="C193" s="35" t="s">
        <v>12</v>
      </c>
      <c r="D193" s="36">
        <v>31.49</v>
      </c>
      <c r="E193" s="36">
        <v>0</v>
      </c>
      <c r="F193" s="6">
        <f t="shared" si="2"/>
        <v>77440.98999999996</v>
      </c>
    </row>
    <row r="194" spans="1:6" ht="12.75">
      <c r="A194" s="40" t="s">
        <v>216</v>
      </c>
      <c r="B194" s="34" t="s">
        <v>17</v>
      </c>
      <c r="C194" s="35" t="s">
        <v>10</v>
      </c>
      <c r="D194" s="36">
        <v>0</v>
      </c>
      <c r="E194" s="36">
        <v>2</v>
      </c>
      <c r="F194" s="6">
        <f t="shared" si="2"/>
        <v>77438.98999999996</v>
      </c>
    </row>
    <row r="195" spans="1:6" ht="12.75">
      <c r="A195" s="40" t="s">
        <v>216</v>
      </c>
      <c r="B195" s="34" t="s">
        <v>17</v>
      </c>
      <c r="C195" s="35" t="s">
        <v>10</v>
      </c>
      <c r="D195" s="36">
        <v>0</v>
      </c>
      <c r="E195" s="36">
        <v>2</v>
      </c>
      <c r="F195" s="6">
        <f t="shared" si="2"/>
        <v>77436.98999999996</v>
      </c>
    </row>
    <row r="196" spans="1:6" ht="12.75">
      <c r="A196" s="40" t="s">
        <v>216</v>
      </c>
      <c r="B196" s="34" t="s">
        <v>163</v>
      </c>
      <c r="C196" s="35" t="s">
        <v>13</v>
      </c>
      <c r="D196" s="36">
        <v>0</v>
      </c>
      <c r="E196" s="36">
        <v>286.91</v>
      </c>
      <c r="F196" s="6">
        <f t="shared" si="2"/>
        <v>77150.07999999996</v>
      </c>
    </row>
    <row r="197" spans="1:6" ht="12.75">
      <c r="A197" s="40" t="s">
        <v>216</v>
      </c>
      <c r="B197" s="34" t="s">
        <v>17</v>
      </c>
      <c r="C197" s="35" t="s">
        <v>10</v>
      </c>
      <c r="D197" s="36">
        <v>0</v>
      </c>
      <c r="E197" s="36">
        <v>0.4</v>
      </c>
      <c r="F197" s="6">
        <f t="shared" si="2"/>
        <v>77149.67999999996</v>
      </c>
    </row>
    <row r="198" spans="1:6" ht="12.75">
      <c r="A198" s="40" t="s">
        <v>216</v>
      </c>
      <c r="B198" s="34" t="s">
        <v>224</v>
      </c>
      <c r="C198" s="35" t="s">
        <v>14</v>
      </c>
      <c r="D198" s="36">
        <v>0</v>
      </c>
      <c r="E198" s="36">
        <v>35.3</v>
      </c>
      <c r="F198" s="6">
        <f t="shared" si="2"/>
        <v>77114.37999999996</v>
      </c>
    </row>
    <row r="199" spans="1:6" ht="12.75">
      <c r="A199" s="40" t="s">
        <v>216</v>
      </c>
      <c r="B199" s="34" t="s">
        <v>227</v>
      </c>
      <c r="C199" s="35" t="s">
        <v>11</v>
      </c>
      <c r="D199" s="36">
        <v>0</v>
      </c>
      <c r="E199" s="36">
        <v>7.54</v>
      </c>
      <c r="F199" s="6">
        <f t="shared" si="2"/>
        <v>77106.83999999997</v>
      </c>
    </row>
    <row r="200" spans="1:6" ht="12.75">
      <c r="A200" s="40" t="s">
        <v>216</v>
      </c>
      <c r="B200" s="34" t="s">
        <v>222</v>
      </c>
      <c r="C200" s="35" t="s">
        <v>15</v>
      </c>
      <c r="D200" s="36">
        <v>0</v>
      </c>
      <c r="E200" s="36">
        <v>529.38</v>
      </c>
      <c r="F200" s="6">
        <f t="shared" si="2"/>
        <v>76577.45999999996</v>
      </c>
    </row>
    <row r="201" spans="1:6" ht="12.75">
      <c r="A201" s="40" t="s">
        <v>217</v>
      </c>
      <c r="B201" s="34" t="s">
        <v>149</v>
      </c>
      <c r="C201" s="35" t="s">
        <v>14</v>
      </c>
      <c r="D201" s="36">
        <v>0</v>
      </c>
      <c r="E201" s="36">
        <v>4216.24</v>
      </c>
      <c r="F201" s="6">
        <f t="shared" si="2"/>
        <v>72361.21999999996</v>
      </c>
    </row>
    <row r="202" spans="1:6" ht="12.75">
      <c r="A202" s="40" t="s">
        <v>217</v>
      </c>
      <c r="B202" s="34" t="s">
        <v>221</v>
      </c>
      <c r="C202" s="35" t="s">
        <v>14</v>
      </c>
      <c r="D202" s="36">
        <v>0</v>
      </c>
      <c r="E202" s="36">
        <v>2129.99</v>
      </c>
      <c r="F202" s="6">
        <f aca="true" t="shared" si="3" ref="F202:F267">F201+D202-E202</f>
        <v>70231.22999999995</v>
      </c>
    </row>
    <row r="203" spans="1:6" ht="12.75">
      <c r="A203" s="40" t="s">
        <v>217</v>
      </c>
      <c r="B203" s="34" t="s">
        <v>221</v>
      </c>
      <c r="C203" s="35" t="s">
        <v>14</v>
      </c>
      <c r="D203" s="36">
        <v>0</v>
      </c>
      <c r="E203" s="36">
        <v>1855.7</v>
      </c>
      <c r="F203" s="6">
        <f t="shared" si="3"/>
        <v>68375.52999999996</v>
      </c>
    </row>
    <row r="204" spans="1:6" ht="12.75">
      <c r="A204" s="40" t="s">
        <v>217</v>
      </c>
      <c r="B204" s="34" t="s">
        <v>221</v>
      </c>
      <c r="C204" s="35" t="s">
        <v>14</v>
      </c>
      <c r="D204" s="36">
        <v>0</v>
      </c>
      <c r="E204" s="36">
        <v>3820.56</v>
      </c>
      <c r="F204" s="6">
        <f t="shared" si="3"/>
        <v>64554.96999999996</v>
      </c>
    </row>
    <row r="205" spans="1:6" ht="12.75">
      <c r="A205" s="40" t="s">
        <v>217</v>
      </c>
      <c r="B205" s="34" t="s">
        <v>221</v>
      </c>
      <c r="C205" s="35" t="s">
        <v>14</v>
      </c>
      <c r="D205" s="36">
        <v>0</v>
      </c>
      <c r="E205" s="36">
        <v>1093.33</v>
      </c>
      <c r="F205" s="6">
        <f t="shared" si="3"/>
        <v>63461.639999999956</v>
      </c>
    </row>
    <row r="206" spans="1:6" ht="12.75">
      <c r="A206" s="40" t="s">
        <v>217</v>
      </c>
      <c r="B206" s="34" t="s">
        <v>221</v>
      </c>
      <c r="C206" s="35" t="s">
        <v>14</v>
      </c>
      <c r="D206" s="36">
        <v>0</v>
      </c>
      <c r="E206" s="36">
        <v>2242.64</v>
      </c>
      <c r="F206" s="6">
        <f t="shared" si="3"/>
        <v>61218.999999999956</v>
      </c>
    </row>
    <row r="207" spans="1:6" ht="12.75">
      <c r="A207" s="40" t="s">
        <v>217</v>
      </c>
      <c r="B207" s="34" t="s">
        <v>221</v>
      </c>
      <c r="C207" s="35" t="s">
        <v>14</v>
      </c>
      <c r="D207" s="36">
        <v>0</v>
      </c>
      <c r="E207" s="36">
        <v>1808.81</v>
      </c>
      <c r="F207" s="6">
        <f t="shared" si="3"/>
        <v>59410.18999999996</v>
      </c>
    </row>
    <row r="208" spans="1:6" ht="12.75">
      <c r="A208" s="40" t="s">
        <v>217</v>
      </c>
      <c r="B208" s="34" t="s">
        <v>221</v>
      </c>
      <c r="C208" s="35" t="s">
        <v>14</v>
      </c>
      <c r="D208" s="36">
        <v>0</v>
      </c>
      <c r="E208" s="36">
        <v>2092.2</v>
      </c>
      <c r="F208" s="6">
        <f t="shared" si="3"/>
        <v>57317.98999999996</v>
      </c>
    </row>
    <row r="209" spans="1:6" ht="12.75">
      <c r="A209" s="40" t="s">
        <v>217</v>
      </c>
      <c r="B209" s="34" t="s">
        <v>17</v>
      </c>
      <c r="C209" s="35" t="s">
        <v>10</v>
      </c>
      <c r="D209" s="36">
        <v>0</v>
      </c>
      <c r="E209" s="36">
        <v>2</v>
      </c>
      <c r="F209" s="6">
        <f t="shared" si="3"/>
        <v>57315.98999999996</v>
      </c>
    </row>
    <row r="210" spans="1:6" ht="12.75">
      <c r="A210" s="40" t="s">
        <v>217</v>
      </c>
      <c r="B210" s="34" t="s">
        <v>17</v>
      </c>
      <c r="C210" s="35" t="s">
        <v>10</v>
      </c>
      <c r="D210" s="36">
        <v>0</v>
      </c>
      <c r="E210" s="36">
        <v>1.5</v>
      </c>
      <c r="F210" s="6">
        <f t="shared" si="3"/>
        <v>57314.48999999996</v>
      </c>
    </row>
    <row r="211" spans="1:6" ht="12.75">
      <c r="A211" s="40" t="s">
        <v>218</v>
      </c>
      <c r="B211" s="34" t="s">
        <v>191</v>
      </c>
      <c r="C211" s="35" t="s">
        <v>16</v>
      </c>
      <c r="D211" s="36">
        <v>0</v>
      </c>
      <c r="E211" s="36">
        <v>5438.25</v>
      </c>
      <c r="F211" s="6">
        <f t="shared" si="3"/>
        <v>51876.23999999996</v>
      </c>
    </row>
    <row r="212" spans="1:6" ht="12.75">
      <c r="A212" s="40" t="s">
        <v>218</v>
      </c>
      <c r="B212" s="34" t="s">
        <v>191</v>
      </c>
      <c r="C212" s="35" t="s">
        <v>16</v>
      </c>
      <c r="D212" s="36">
        <v>0</v>
      </c>
      <c r="E212" s="36">
        <v>1005.86</v>
      </c>
      <c r="F212" s="6">
        <f t="shared" si="3"/>
        <v>50870.37999999996</v>
      </c>
    </row>
    <row r="213" spans="1:6" ht="12.75">
      <c r="A213" s="40" t="s">
        <v>219</v>
      </c>
      <c r="B213" s="34" t="s">
        <v>17</v>
      </c>
      <c r="C213" s="35" t="s">
        <v>10</v>
      </c>
      <c r="D213" s="36">
        <v>0</v>
      </c>
      <c r="E213" s="36">
        <v>8</v>
      </c>
      <c r="F213" s="6">
        <f t="shared" si="3"/>
        <v>50862.37999999996</v>
      </c>
    </row>
    <row r="214" spans="1:6" ht="12.75">
      <c r="A214" s="33" t="str">
        <f>'[1]Cuentas corrientes'!D11</f>
        <v> 05/07/2019</v>
      </c>
      <c r="B214" s="34" t="s">
        <v>225</v>
      </c>
      <c r="C214" s="29" t="s">
        <v>12</v>
      </c>
      <c r="D214" s="39">
        <f>'[1]Cuentas corrientes'!G11</f>
        <v>31.49</v>
      </c>
      <c r="E214" s="39">
        <f>'[1]Cuentas corrientes'!H11</f>
        <v>0</v>
      </c>
      <c r="F214" s="6">
        <f t="shared" si="3"/>
        <v>50893.86999999996</v>
      </c>
    </row>
    <row r="215" spans="1:6" ht="12.75">
      <c r="A215" s="19" t="str">
        <f>'[1]Cuentas corrientes'!D12</f>
        <v> 08/07/2019</v>
      </c>
      <c r="B215" t="str">
        <f>'[1]Cuentas corrientes'!E12</f>
        <v>REMESA PAGOS 08/07</v>
      </c>
      <c r="C215" s="7" t="s">
        <v>234</v>
      </c>
      <c r="D215" s="6">
        <f>'[1]Cuentas corrientes'!G12</f>
        <v>0</v>
      </c>
      <c r="E215" s="6">
        <f>'[1]Cuentas corrientes'!H12</f>
        <v>2549.4</v>
      </c>
      <c r="F215" s="6">
        <f t="shared" si="3"/>
        <v>48344.46999999996</v>
      </c>
    </row>
    <row r="216" spans="1:6" ht="12.75">
      <c r="A216" s="19" t="str">
        <f>'[1]Cuentas corrientes'!D13</f>
        <v> 08/07/2019</v>
      </c>
      <c r="B216" t="str">
        <f>'[1]Cuentas corrientes'!E13</f>
        <v>COMISIONES</v>
      </c>
      <c r="C216" s="7" t="s">
        <v>10</v>
      </c>
      <c r="D216" s="6">
        <f>'[1]Cuentas corrientes'!G13</f>
        <v>0</v>
      </c>
      <c r="E216" s="6">
        <f>'[1]Cuentas corrientes'!H13</f>
        <v>0.4</v>
      </c>
      <c r="F216" s="6">
        <f t="shared" si="3"/>
        <v>48344.069999999956</v>
      </c>
    </row>
    <row r="217" spans="1:6" ht="12.75">
      <c r="A217" s="19" t="str">
        <f>'[1]Cuentas corrientes'!D14</f>
        <v> 09/07/2019</v>
      </c>
      <c r="B217" s="34" t="s">
        <v>225</v>
      </c>
      <c r="C217" s="29" t="s">
        <v>12</v>
      </c>
      <c r="D217" s="6">
        <f>'[1]Cuentas corrientes'!G14</f>
        <v>31.49</v>
      </c>
      <c r="E217" s="6">
        <f>'[1]Cuentas corrientes'!H14</f>
        <v>0</v>
      </c>
      <c r="F217" s="6">
        <f t="shared" si="3"/>
        <v>48375.559999999954</v>
      </c>
    </row>
    <row r="218" spans="1:6" ht="12.75">
      <c r="A218" s="19" t="str">
        <f>'[1]Cuentas corrientes'!D15</f>
        <v> 09/07/2019</v>
      </c>
      <c r="B218" s="34" t="s">
        <v>225</v>
      </c>
      <c r="C218" s="29" t="s">
        <v>12</v>
      </c>
      <c r="D218" s="6">
        <f>'[1]Cuentas corrientes'!G15</f>
        <v>31.49</v>
      </c>
      <c r="E218" s="6">
        <f>'[1]Cuentas corrientes'!H15</f>
        <v>0</v>
      </c>
      <c r="F218" s="6">
        <f t="shared" si="3"/>
        <v>48407.04999999995</v>
      </c>
    </row>
    <row r="219" spans="1:6" ht="12.75">
      <c r="A219" s="19" t="str">
        <f>'[1]Cuentas corrientes'!D16</f>
        <v> 11/07/2019</v>
      </c>
      <c r="B219" s="34" t="s">
        <v>225</v>
      </c>
      <c r="C219" s="29" t="s">
        <v>12</v>
      </c>
      <c r="D219" s="6">
        <f>'[1]Cuentas corrientes'!G16</f>
        <v>62.98</v>
      </c>
      <c r="E219" s="6">
        <f>'[1]Cuentas corrientes'!H16</f>
        <v>0</v>
      </c>
      <c r="F219" s="6">
        <f t="shared" si="3"/>
        <v>48470.029999999955</v>
      </c>
    </row>
    <row r="220" spans="1:6" ht="12.75">
      <c r="A220" s="19" t="str">
        <f>'[1]Cuentas corrientes'!D17</f>
        <v> 16/07/2019</v>
      </c>
      <c r="B220" s="34" t="s">
        <v>225</v>
      </c>
      <c r="C220" s="29" t="s">
        <v>12</v>
      </c>
      <c r="D220" s="6">
        <f>'[1]Cuentas corrientes'!G17</f>
        <v>31.49</v>
      </c>
      <c r="E220" s="6">
        <f>'[1]Cuentas corrientes'!H17</f>
        <v>0</v>
      </c>
      <c r="F220" s="6">
        <f t="shared" si="3"/>
        <v>48501.51999999995</v>
      </c>
    </row>
    <row r="221" spans="1:6" ht="12.75">
      <c r="A221" s="19" t="str">
        <f>'[1]Cuentas corrientes'!D18</f>
        <v> 18/07/2019</v>
      </c>
      <c r="B221" t="s">
        <v>232</v>
      </c>
      <c r="C221" s="29" t="s">
        <v>93</v>
      </c>
      <c r="D221" s="6">
        <f>'[1]Cuentas corrientes'!G18</f>
        <v>0</v>
      </c>
      <c r="E221" s="6">
        <f>'[1]Cuentas corrientes'!H18</f>
        <v>990.68</v>
      </c>
      <c r="F221" s="6">
        <f t="shared" si="3"/>
        <v>47510.83999999995</v>
      </c>
    </row>
    <row r="222" spans="1:6" ht="12.75">
      <c r="A222" s="19" t="str">
        <f>'[1]Cuentas corrientes'!D19</f>
        <v> 18/07/2019</v>
      </c>
      <c r="B222" t="s">
        <v>233</v>
      </c>
      <c r="C222" s="7" t="s">
        <v>11</v>
      </c>
      <c r="D222" s="6">
        <f>'[1]Cuentas corrientes'!G19</f>
        <v>0</v>
      </c>
      <c r="E222" s="6">
        <f>'[1]Cuentas corrientes'!H19</f>
        <v>43.1</v>
      </c>
      <c r="F222" s="6">
        <f t="shared" si="3"/>
        <v>47467.739999999954</v>
      </c>
    </row>
    <row r="223" spans="1:6" ht="12.75">
      <c r="A223" s="19" t="str">
        <f>'[1]Cuentas corrientes'!D20</f>
        <v> 18/07/2019</v>
      </c>
      <c r="B223" t="str">
        <f>'[1]Cuentas corrientes'!E20</f>
        <v>COMISIONES</v>
      </c>
      <c r="C223" s="7" t="s">
        <v>10</v>
      </c>
      <c r="D223" s="6">
        <f>'[1]Cuentas corrientes'!G20</f>
        <v>0</v>
      </c>
      <c r="E223" s="6">
        <f>'[1]Cuentas corrientes'!H20</f>
        <v>0.2</v>
      </c>
      <c r="F223" s="6">
        <f t="shared" si="3"/>
        <v>47467.53999999996</v>
      </c>
    </row>
    <row r="224" spans="1:6" ht="12.75">
      <c r="A224" s="19" t="str">
        <f>'[1]Cuentas corrientes'!D21</f>
        <v> 18/07/2019</v>
      </c>
      <c r="B224" t="str">
        <f>'[1]Cuentas corrientes'!E21</f>
        <v>COMISIONES</v>
      </c>
      <c r="C224" s="7" t="s">
        <v>10</v>
      </c>
      <c r="D224" s="6">
        <f>'[1]Cuentas corrientes'!G21</f>
        <v>0</v>
      </c>
      <c r="E224" s="6">
        <f>'[1]Cuentas corrientes'!H21</f>
        <v>2</v>
      </c>
      <c r="F224" s="6">
        <f t="shared" si="3"/>
        <v>47465.53999999996</v>
      </c>
    </row>
    <row r="225" spans="1:6" ht="12.75">
      <c r="A225" s="19" t="str">
        <f>'[1]Cuentas corrientes'!D22</f>
        <v> 18/07/2019</v>
      </c>
      <c r="B225" t="s">
        <v>238</v>
      </c>
      <c r="C225" s="7" t="s">
        <v>14</v>
      </c>
      <c r="D225" s="6">
        <f>'[1]Cuentas corrientes'!G22</f>
        <v>0</v>
      </c>
      <c r="E225" s="6">
        <f>'[1]Cuentas corrientes'!H22</f>
        <v>35.1</v>
      </c>
      <c r="F225" s="6">
        <f t="shared" si="3"/>
        <v>47430.43999999996</v>
      </c>
    </row>
    <row r="226" spans="1:6" ht="12.75">
      <c r="A226" s="19" t="str">
        <f>'[1]Cuentas corrientes'!D23</f>
        <v> 18/07/2019</v>
      </c>
      <c r="B226" t="str">
        <f>'[1]Cuentas corrientes'!E23</f>
        <v>COMISIONES</v>
      </c>
      <c r="C226" s="7" t="s">
        <v>10</v>
      </c>
      <c r="D226" s="6">
        <f>'[1]Cuentas corrientes'!G23</f>
        <v>0</v>
      </c>
      <c r="E226" s="6">
        <f>'[1]Cuentas corrientes'!H23</f>
        <v>2</v>
      </c>
      <c r="F226" s="6">
        <f t="shared" si="3"/>
        <v>47428.43999999996</v>
      </c>
    </row>
    <row r="227" spans="1:6" ht="12.75">
      <c r="A227" s="19" t="str">
        <f>'[1]Cuentas corrientes'!D24</f>
        <v> 19/07/2019</v>
      </c>
      <c r="B227" s="34" t="s">
        <v>225</v>
      </c>
      <c r="C227" s="29" t="s">
        <v>12</v>
      </c>
      <c r="D227" s="6">
        <f>'[1]Cuentas corrientes'!G24</f>
        <v>62.98</v>
      </c>
      <c r="E227" s="6">
        <f>'[1]Cuentas corrientes'!H24</f>
        <v>0</v>
      </c>
      <c r="F227" s="6">
        <f t="shared" si="3"/>
        <v>47491.41999999996</v>
      </c>
    </row>
    <row r="228" spans="1:6" ht="12.75">
      <c r="A228" s="19" t="str">
        <f>'[1]Cuentas corrientes'!D25</f>
        <v> 22/07/2019</v>
      </c>
      <c r="B228" t="s">
        <v>239</v>
      </c>
      <c r="C228" s="7" t="s">
        <v>59</v>
      </c>
      <c r="D228" s="6">
        <f>'[1]Cuentas corrientes'!G25</f>
        <v>0</v>
      </c>
      <c r="E228" s="6">
        <f>'[1]Cuentas corrientes'!H25</f>
        <v>7492.18</v>
      </c>
      <c r="F228" s="6">
        <f t="shared" si="3"/>
        <v>39999.23999999996</v>
      </c>
    </row>
    <row r="229" spans="1:6" ht="12.75">
      <c r="A229" s="19" t="str">
        <f>'[1]Cuentas corrientes'!D26</f>
        <v> 23/07/2019</v>
      </c>
      <c r="B229" s="34" t="s">
        <v>225</v>
      </c>
      <c r="C229" s="29" t="s">
        <v>12</v>
      </c>
      <c r="D229" s="6">
        <f>'[1]Cuentas corrientes'!G26</f>
        <v>62.98</v>
      </c>
      <c r="E229" s="6">
        <f>'[1]Cuentas corrientes'!H26</f>
        <v>0</v>
      </c>
      <c r="F229" s="6">
        <f t="shared" si="3"/>
        <v>40062.219999999965</v>
      </c>
    </row>
    <row r="230" spans="1:6" ht="12.75">
      <c r="A230" s="19" t="str">
        <f>'[1]Cuentas corrientes'!D27</f>
        <v> 29/07/2019</v>
      </c>
      <c r="B230" t="str">
        <f>'[1]Cuentas corrientes'!E27</f>
        <v>COMISIONES</v>
      </c>
      <c r="C230" s="7" t="s">
        <v>10</v>
      </c>
      <c r="D230" s="6">
        <f>'[1]Cuentas corrientes'!G27</f>
        <v>0</v>
      </c>
      <c r="E230" s="6">
        <f>'[1]Cuentas corrientes'!H27</f>
        <v>1.6</v>
      </c>
      <c r="F230" s="6">
        <f t="shared" si="3"/>
        <v>40060.619999999966</v>
      </c>
    </row>
    <row r="231" spans="1:6" ht="12.75">
      <c r="A231" s="19" t="str">
        <f>'[1]Cuentas corrientes'!D28</f>
        <v> 29/07/2019</v>
      </c>
      <c r="B231" t="s">
        <v>235</v>
      </c>
      <c r="C231" s="7" t="s">
        <v>14</v>
      </c>
      <c r="D231" s="6">
        <f>'[1]Cuentas corrientes'!G28</f>
        <v>0</v>
      </c>
      <c r="E231" s="6">
        <f>'[1]Cuentas corrientes'!H28</f>
        <v>2891.75</v>
      </c>
      <c r="F231" s="6">
        <f t="shared" si="3"/>
        <v>37168.869999999966</v>
      </c>
    </row>
    <row r="232" spans="1:6" ht="12.75">
      <c r="A232" s="19" t="str">
        <f>'[1]Cuentas corrientes'!D29</f>
        <v> 29/07/2019</v>
      </c>
      <c r="B232" t="str">
        <f>'[1]Cuentas corrientes'!E29</f>
        <v>COMISIONES</v>
      </c>
      <c r="C232" s="7" t="s">
        <v>10</v>
      </c>
      <c r="D232" s="6">
        <f>'[1]Cuentas corrientes'!G29</f>
        <v>0</v>
      </c>
      <c r="E232" s="6">
        <f>'[1]Cuentas corrientes'!H29</f>
        <v>2</v>
      </c>
      <c r="F232" s="6">
        <f t="shared" si="3"/>
        <v>37166.869999999966</v>
      </c>
    </row>
    <row r="233" spans="1:6" ht="12.75">
      <c r="A233" s="19" t="str">
        <f>'[1]Cuentas corrientes'!D30</f>
        <v> 29/07/2019</v>
      </c>
      <c r="B233" t="s">
        <v>236</v>
      </c>
      <c r="C233" s="7" t="s">
        <v>15</v>
      </c>
      <c r="D233" s="6">
        <f>'[1]Cuentas corrientes'!G30</f>
        <v>0</v>
      </c>
      <c r="E233" s="6">
        <f>'[1]Cuentas corrientes'!H30</f>
        <v>529.38</v>
      </c>
      <c r="F233" s="6">
        <f t="shared" si="3"/>
        <v>36637.48999999997</v>
      </c>
    </row>
    <row r="234" spans="1:6" ht="12.75">
      <c r="A234" s="19" t="str">
        <f>'[1]Cuentas corrientes'!D31</f>
        <v> 29/07/2019</v>
      </c>
      <c r="B234" t="str">
        <f>'[1]Cuentas corrientes'!E31</f>
        <v>COMISIONES</v>
      </c>
      <c r="C234" s="7" t="s">
        <v>10</v>
      </c>
      <c r="D234" s="6">
        <f>'[1]Cuentas corrientes'!G31</f>
        <v>0</v>
      </c>
      <c r="E234" s="6">
        <f>'[1]Cuentas corrientes'!H31</f>
        <v>2</v>
      </c>
      <c r="F234" s="6">
        <f t="shared" si="3"/>
        <v>36635.48999999997</v>
      </c>
    </row>
    <row r="235" spans="1:6" ht="12.75">
      <c r="A235" s="19" t="str">
        <f>'[1]Cuentas corrientes'!D32</f>
        <v> 29/07/2019</v>
      </c>
      <c r="B235" t="s">
        <v>237</v>
      </c>
      <c r="C235" s="7" t="s">
        <v>13</v>
      </c>
      <c r="D235" s="6">
        <f>'[1]Cuentas corrientes'!G32</f>
        <v>0</v>
      </c>
      <c r="E235" s="6">
        <f>'[1]Cuentas corrientes'!H32</f>
        <v>286.91</v>
      </c>
      <c r="F235" s="6">
        <f t="shared" si="3"/>
        <v>36348.579999999965</v>
      </c>
    </row>
    <row r="236" spans="1:6" ht="12.75">
      <c r="A236" s="19" t="str">
        <f>'[1]Cuentas corrientes'!D33</f>
        <v> 29/07/2019</v>
      </c>
      <c r="B236" t="str">
        <f>'[1]Cuentas corrientes'!E33</f>
        <v>COMISIONES</v>
      </c>
      <c r="C236" s="7" t="s">
        <v>10</v>
      </c>
      <c r="D236" s="6">
        <f>'[1]Cuentas corrientes'!G33</f>
        <v>0</v>
      </c>
      <c r="E236" s="6">
        <f>'[1]Cuentas corrientes'!H33</f>
        <v>2</v>
      </c>
      <c r="F236" s="6">
        <f t="shared" si="3"/>
        <v>36346.579999999965</v>
      </c>
    </row>
    <row r="237" spans="1:6" ht="12.75">
      <c r="A237" s="21" t="str">
        <f>'[1]Cuentas corrientes'!D34</f>
        <v> 29/07/2019</v>
      </c>
      <c r="B237" t="s">
        <v>238</v>
      </c>
      <c r="C237" t="s">
        <v>14</v>
      </c>
      <c r="D237">
        <f>'[1]Cuentas corrientes'!G34</f>
        <v>0</v>
      </c>
      <c r="E237">
        <f>'[1]Cuentas corrientes'!H34</f>
        <v>14.51</v>
      </c>
      <c r="F237" s="6">
        <f t="shared" si="3"/>
        <v>36332.06999999996</v>
      </c>
    </row>
    <row r="238" spans="1:6" ht="12.75">
      <c r="A238" s="21" t="str">
        <f>'[1]Cuentas corrientes'!D35</f>
        <v> 29/07/2019</v>
      </c>
      <c r="B238" t="s">
        <v>235</v>
      </c>
      <c r="C238" t="s">
        <v>14</v>
      </c>
      <c r="D238">
        <f>'[1]Cuentas corrientes'!G35</f>
        <v>0</v>
      </c>
      <c r="E238">
        <f>'[1]Cuentas corrientes'!H35</f>
        <v>2130.39</v>
      </c>
      <c r="F238" s="6">
        <f t="shared" si="3"/>
        <v>34201.679999999964</v>
      </c>
    </row>
    <row r="239" spans="1:6" ht="12.75">
      <c r="A239" s="21" t="str">
        <f>'[1]Cuentas corrientes'!D36</f>
        <v> 29/07/2019</v>
      </c>
      <c r="B239" t="s">
        <v>235</v>
      </c>
      <c r="C239" t="s">
        <v>14</v>
      </c>
      <c r="D239">
        <f>'[1]Cuentas corrientes'!G36</f>
        <v>0</v>
      </c>
      <c r="E239">
        <f>'[1]Cuentas corrientes'!H36</f>
        <v>1855.72</v>
      </c>
      <c r="F239" s="6">
        <f t="shared" si="3"/>
        <v>32345.959999999963</v>
      </c>
    </row>
    <row r="240" spans="1:6" ht="12.75">
      <c r="A240" s="21" t="str">
        <f>'[1]Cuentas corrientes'!D37</f>
        <v> 29/07/2019</v>
      </c>
      <c r="B240" t="s">
        <v>235</v>
      </c>
      <c r="C240" t="s">
        <v>14</v>
      </c>
      <c r="D240">
        <f>'[1]Cuentas corrientes'!G37</f>
        <v>0</v>
      </c>
      <c r="E240">
        <f>'[1]Cuentas corrientes'!H37</f>
        <v>3820.56</v>
      </c>
      <c r="F240" s="6">
        <f t="shared" si="3"/>
        <v>28525.39999999996</v>
      </c>
    </row>
    <row r="241" spans="1:6" ht="12.75">
      <c r="A241" s="21" t="str">
        <f>'[1]Cuentas corrientes'!D38</f>
        <v> 29/07/2019</v>
      </c>
      <c r="B241" t="s">
        <v>235</v>
      </c>
      <c r="C241" t="s">
        <v>14</v>
      </c>
      <c r="D241">
        <f>'[1]Cuentas corrientes'!G38</f>
        <v>0</v>
      </c>
      <c r="E241">
        <f>'[1]Cuentas corrientes'!H38</f>
        <v>1093.33</v>
      </c>
      <c r="F241" s="6">
        <f t="shared" si="3"/>
        <v>27432.069999999963</v>
      </c>
    </row>
    <row r="242" spans="1:6" ht="12.75">
      <c r="A242" s="21" t="str">
        <f>'[1]Cuentas corrientes'!D39</f>
        <v> 29/07/2019</v>
      </c>
      <c r="B242" t="s">
        <v>235</v>
      </c>
      <c r="C242" t="s">
        <v>14</v>
      </c>
      <c r="D242">
        <f>'[1]Cuentas corrientes'!G39</f>
        <v>0</v>
      </c>
      <c r="E242">
        <f>'[1]Cuentas corrientes'!H39</f>
        <v>2242.64</v>
      </c>
      <c r="F242" s="6">
        <f t="shared" si="3"/>
        <v>25189.429999999964</v>
      </c>
    </row>
    <row r="243" spans="1:6" ht="12.75">
      <c r="A243" s="21" t="str">
        <f>'[1]Cuentas corrientes'!D40</f>
        <v> 29/07/2019</v>
      </c>
      <c r="B243" t="s">
        <v>235</v>
      </c>
      <c r="C243" t="s">
        <v>14</v>
      </c>
      <c r="D243">
        <f>'[1]Cuentas corrientes'!G40</f>
        <v>0</v>
      </c>
      <c r="E243">
        <f>'[1]Cuentas corrientes'!H40</f>
        <v>1808.91</v>
      </c>
      <c r="F243" s="6">
        <f t="shared" si="3"/>
        <v>23380.519999999964</v>
      </c>
    </row>
    <row r="244" spans="1:6" ht="12.75">
      <c r="A244" s="21" t="str">
        <f>'[1]Cuentas corrientes'!D41</f>
        <v> 29/07/2019</v>
      </c>
      <c r="B244" t="s">
        <v>235</v>
      </c>
      <c r="C244" t="s">
        <v>14</v>
      </c>
      <c r="D244">
        <f>'[1]Cuentas corrientes'!G41</f>
        <v>0</v>
      </c>
      <c r="E244">
        <f>'[1]Cuentas corrientes'!H41</f>
        <v>2092.2</v>
      </c>
      <c r="F244" s="6">
        <f t="shared" si="3"/>
        <v>21288.319999999963</v>
      </c>
    </row>
    <row r="245" spans="1:6" ht="12.75">
      <c r="A245" s="21" t="str">
        <f>'[1]Cuentas corrientes'!D42</f>
        <v> 30/07/2019</v>
      </c>
      <c r="B245" s="34" t="s">
        <v>225</v>
      </c>
      <c r="C245" s="29" t="s">
        <v>12</v>
      </c>
      <c r="D245">
        <f>'[1]Cuentas corrientes'!G42</f>
        <v>31.49</v>
      </c>
      <c r="E245">
        <f>'[1]Cuentas corrientes'!H42</f>
        <v>0</v>
      </c>
      <c r="F245" s="6">
        <f t="shared" si="3"/>
        <v>21319.809999999965</v>
      </c>
    </row>
    <row r="246" spans="1:6" ht="12.75">
      <c r="A246" s="21" t="str">
        <f>'[1]Cuentas corrientes'!D43</f>
        <v> 31/07/2019</v>
      </c>
      <c r="B246" s="34" t="s">
        <v>225</v>
      </c>
      <c r="C246" s="29" t="s">
        <v>12</v>
      </c>
      <c r="D246">
        <f>'[1]Cuentas corrientes'!G43</f>
        <v>31.49</v>
      </c>
      <c r="E246">
        <f>'[1]Cuentas corrientes'!H43</f>
        <v>0</v>
      </c>
      <c r="F246" s="6">
        <f t="shared" si="3"/>
        <v>21351.299999999967</v>
      </c>
    </row>
    <row r="247" spans="1:6" ht="12.75">
      <c r="A247" s="21" t="str">
        <f>'[1]Cuentas corrientes'!D44</f>
        <v> 31/07/2019</v>
      </c>
      <c r="B247" s="8" t="str">
        <f>'[1]Cuentas corrientes'!E44</f>
        <v>P/SEG SOCIAL</v>
      </c>
      <c r="C247" s="8" t="s">
        <v>16</v>
      </c>
      <c r="D247">
        <f>'[1]Cuentas corrientes'!G44</f>
        <v>0</v>
      </c>
      <c r="E247">
        <f>'[1]Cuentas corrientes'!H44</f>
        <v>5494.03</v>
      </c>
      <c r="F247" s="6">
        <f t="shared" si="3"/>
        <v>15857.269999999968</v>
      </c>
    </row>
    <row r="248" spans="1:6" ht="12.75">
      <c r="A248" s="21" t="str">
        <f>'[1]Cuentas corrientes'!D45</f>
        <v> 31/07/2019</v>
      </c>
      <c r="B248" t="str">
        <f>'[1]Cuentas corrientes'!E45</f>
        <v>P/SEG SOCIAL</v>
      </c>
      <c r="C248" t="s">
        <v>16</v>
      </c>
      <c r="D248">
        <f>'[1]Cuentas corrientes'!G45</f>
        <v>0</v>
      </c>
      <c r="E248">
        <f>'[1]Cuentas corrientes'!H45</f>
        <v>1005.86</v>
      </c>
      <c r="F248" s="6">
        <f t="shared" si="3"/>
        <v>14851.409999999967</v>
      </c>
    </row>
    <row r="249" spans="1:6" ht="12.75">
      <c r="A249" s="21">
        <v>43677</v>
      </c>
      <c r="B249" t="s">
        <v>17</v>
      </c>
      <c r="C249" t="s">
        <v>10</v>
      </c>
      <c r="E249" s="41">
        <v>8</v>
      </c>
      <c r="F249" s="6">
        <f t="shared" si="3"/>
        <v>14843.409999999967</v>
      </c>
    </row>
    <row r="250" spans="1:6" ht="12.75">
      <c r="A250" s="21" t="s">
        <v>240</v>
      </c>
      <c r="B250" s="34" t="s">
        <v>225</v>
      </c>
      <c r="C250" s="30" t="s">
        <v>12</v>
      </c>
      <c r="D250" s="30">
        <v>31.49</v>
      </c>
      <c r="E250" s="42">
        <v>0</v>
      </c>
      <c r="F250" s="6">
        <f t="shared" si="3"/>
        <v>14874.899999999967</v>
      </c>
    </row>
    <row r="251" spans="1:6" ht="12.75">
      <c r="A251" s="21" t="s">
        <v>240</v>
      </c>
      <c r="B251" s="34" t="s">
        <v>225</v>
      </c>
      <c r="C251" s="30" t="s">
        <v>12</v>
      </c>
      <c r="D251">
        <v>94.47</v>
      </c>
      <c r="E251" s="41">
        <v>0</v>
      </c>
      <c r="F251" s="6">
        <f t="shared" si="3"/>
        <v>14969.369999999966</v>
      </c>
    </row>
    <row r="252" spans="1:6" ht="12.75">
      <c r="A252" s="21" t="s">
        <v>241</v>
      </c>
      <c r="B252" t="s">
        <v>253</v>
      </c>
      <c r="C252" s="30" t="s">
        <v>15</v>
      </c>
      <c r="D252">
        <v>0</v>
      </c>
      <c r="E252" s="41">
        <v>529.38</v>
      </c>
      <c r="F252" s="6">
        <f t="shared" si="3"/>
        <v>14439.989999999967</v>
      </c>
    </row>
    <row r="253" spans="1:6" ht="12.75">
      <c r="A253" s="21" t="s">
        <v>241</v>
      </c>
      <c r="B253" t="s">
        <v>17</v>
      </c>
      <c r="C253" s="30" t="s">
        <v>10</v>
      </c>
      <c r="D253">
        <v>0</v>
      </c>
      <c r="E253" s="41">
        <v>2</v>
      </c>
      <c r="F253" s="6">
        <f t="shared" si="3"/>
        <v>14437.989999999967</v>
      </c>
    </row>
    <row r="254" spans="1:6" ht="12.75">
      <c r="A254" s="21" t="s">
        <v>241</v>
      </c>
      <c r="B254" s="34" t="s">
        <v>225</v>
      </c>
      <c r="C254" s="30" t="s">
        <v>12</v>
      </c>
      <c r="D254">
        <v>62.98</v>
      </c>
      <c r="E254" s="41">
        <v>0</v>
      </c>
      <c r="F254" s="6">
        <f t="shared" si="3"/>
        <v>14500.969999999967</v>
      </c>
    </row>
    <row r="255" spans="1:6" ht="12.75">
      <c r="A255" s="21" t="s">
        <v>242</v>
      </c>
      <c r="B255" s="34" t="s">
        <v>225</v>
      </c>
      <c r="C255" s="30" t="s">
        <v>12</v>
      </c>
      <c r="D255">
        <v>31.49</v>
      </c>
      <c r="E255" s="41">
        <v>0</v>
      </c>
      <c r="F255" s="6">
        <f t="shared" si="3"/>
        <v>14532.459999999966</v>
      </c>
    </row>
    <row r="256" spans="1:6" ht="12.75">
      <c r="A256" s="21" t="s">
        <v>243</v>
      </c>
      <c r="B256" t="s">
        <v>250</v>
      </c>
      <c r="C256" s="30" t="s">
        <v>22</v>
      </c>
      <c r="D256">
        <v>0</v>
      </c>
      <c r="E256" s="41">
        <v>36.3</v>
      </c>
      <c r="F256" s="6">
        <f t="shared" si="3"/>
        <v>14496.159999999967</v>
      </c>
    </row>
    <row r="257" spans="1:6" ht="12.75">
      <c r="A257" s="21" t="s">
        <v>243</v>
      </c>
      <c r="B257" t="s">
        <v>249</v>
      </c>
      <c r="C257" s="30" t="s">
        <v>22</v>
      </c>
      <c r="D257">
        <v>0</v>
      </c>
      <c r="E257" s="41">
        <v>223.85</v>
      </c>
      <c r="F257" s="6">
        <f t="shared" si="3"/>
        <v>14272.309999999967</v>
      </c>
    </row>
    <row r="258" spans="1:6" ht="12.75">
      <c r="A258" s="21" t="s">
        <v>244</v>
      </c>
      <c r="B258" t="s">
        <v>225</v>
      </c>
      <c r="C258" t="s">
        <v>12</v>
      </c>
      <c r="D258">
        <v>31.49</v>
      </c>
      <c r="E258" s="41">
        <v>0</v>
      </c>
      <c r="F258" s="6">
        <f t="shared" si="3"/>
        <v>14303.799999999967</v>
      </c>
    </row>
    <row r="259" spans="1:6" ht="12.75">
      <c r="A259" s="21" t="s">
        <v>245</v>
      </c>
      <c r="B259" t="s">
        <v>225</v>
      </c>
      <c r="C259" t="s">
        <v>12</v>
      </c>
      <c r="D259">
        <v>31.49</v>
      </c>
      <c r="E259" s="41">
        <v>0</v>
      </c>
      <c r="F259" s="6">
        <f t="shared" si="3"/>
        <v>14335.289999999966</v>
      </c>
    </row>
    <row r="260" spans="1:6" ht="12.75">
      <c r="A260" s="21" t="s">
        <v>246</v>
      </c>
      <c r="B260" t="s">
        <v>247</v>
      </c>
      <c r="C260" t="s">
        <v>12</v>
      </c>
      <c r="D260" s="11">
        <v>37500</v>
      </c>
      <c r="E260" s="41">
        <v>0</v>
      </c>
      <c r="F260" s="6">
        <f t="shared" si="3"/>
        <v>51835.289999999964</v>
      </c>
    </row>
    <row r="261" spans="1:6" ht="12.75">
      <c r="A261" s="21" t="s">
        <v>248</v>
      </c>
      <c r="B261" t="s">
        <v>191</v>
      </c>
      <c r="C261" t="s">
        <v>16</v>
      </c>
      <c r="D261">
        <v>0</v>
      </c>
      <c r="E261" s="41">
        <v>1005.86</v>
      </c>
      <c r="F261" s="6">
        <f t="shared" si="3"/>
        <v>50829.429999999964</v>
      </c>
    </row>
    <row r="262" spans="1:6" ht="12.75">
      <c r="A262" s="21" t="s">
        <v>248</v>
      </c>
      <c r="B262" t="s">
        <v>191</v>
      </c>
      <c r="C262" t="s">
        <v>16</v>
      </c>
      <c r="D262">
        <v>0</v>
      </c>
      <c r="E262" s="41">
        <v>5494.03</v>
      </c>
      <c r="F262" s="6">
        <f t="shared" si="3"/>
        <v>45335.399999999965</v>
      </c>
    </row>
    <row r="263" spans="1:6" ht="12.75">
      <c r="A263" s="21" t="s">
        <v>248</v>
      </c>
      <c r="B263" t="s">
        <v>252</v>
      </c>
      <c r="C263" t="s">
        <v>76</v>
      </c>
      <c r="D263">
        <v>0</v>
      </c>
      <c r="E263" s="41">
        <v>14854.54</v>
      </c>
      <c r="F263" s="6">
        <f t="shared" si="3"/>
        <v>30480.859999999964</v>
      </c>
    </row>
    <row r="264" spans="1:6" ht="12.75">
      <c r="A264" s="21" t="s">
        <v>248</v>
      </c>
      <c r="B264" t="s">
        <v>17</v>
      </c>
      <c r="C264" t="s">
        <v>10</v>
      </c>
      <c r="D264">
        <v>0</v>
      </c>
      <c r="E264" s="41">
        <v>1.49</v>
      </c>
      <c r="F264" s="6">
        <f t="shared" si="3"/>
        <v>30479.369999999963</v>
      </c>
    </row>
    <row r="265" spans="1:6" ht="12.75">
      <c r="A265" s="21" t="s">
        <v>248</v>
      </c>
      <c r="B265" t="s">
        <v>251</v>
      </c>
      <c r="C265" t="s">
        <v>14</v>
      </c>
      <c r="D265">
        <v>0</v>
      </c>
      <c r="E265" s="41">
        <v>2891.75</v>
      </c>
      <c r="F265" s="6">
        <f t="shared" si="3"/>
        <v>27587.619999999963</v>
      </c>
    </row>
    <row r="266" spans="1:6" ht="12.75">
      <c r="A266" s="21" t="s">
        <v>248</v>
      </c>
      <c r="B266" t="s">
        <v>17</v>
      </c>
      <c r="C266" t="s">
        <v>10</v>
      </c>
      <c r="D266">
        <v>0</v>
      </c>
      <c r="E266" s="41">
        <v>2</v>
      </c>
      <c r="F266" s="6">
        <f t="shared" si="3"/>
        <v>27585.619999999963</v>
      </c>
    </row>
    <row r="267" spans="1:6" ht="12.75">
      <c r="A267" s="21" t="s">
        <v>248</v>
      </c>
      <c r="B267" t="s">
        <v>17</v>
      </c>
      <c r="C267" t="s">
        <v>10</v>
      </c>
      <c r="E267" s="41">
        <v>8</v>
      </c>
      <c r="F267" s="6">
        <f t="shared" si="3"/>
        <v>27577.619999999963</v>
      </c>
    </row>
    <row r="268" spans="1:6" ht="12.75">
      <c r="A268" s="21" t="s">
        <v>254</v>
      </c>
      <c r="B268" t="s">
        <v>255</v>
      </c>
      <c r="C268" s="29" t="s">
        <v>11</v>
      </c>
      <c r="D268">
        <v>0</v>
      </c>
      <c r="E268">
        <v>47.83</v>
      </c>
      <c r="F268" s="6">
        <f>F267+D268-E268</f>
        <v>27529.78999999996</v>
      </c>
    </row>
    <row r="269" spans="1:6" ht="12.75">
      <c r="A269" s="21" t="s">
        <v>254</v>
      </c>
      <c r="B269" t="s">
        <v>256</v>
      </c>
      <c r="C269" t="s">
        <v>10</v>
      </c>
      <c r="D269">
        <v>0</v>
      </c>
      <c r="E269">
        <v>0.2</v>
      </c>
      <c r="F269" s="6">
        <f>F268+D269-E269</f>
        <v>27529.58999999996</v>
      </c>
    </row>
    <row r="270" spans="1:6" ht="12.75">
      <c r="A270" s="21" t="s">
        <v>254</v>
      </c>
      <c r="B270" t="s">
        <v>257</v>
      </c>
      <c r="C270" t="s">
        <v>93</v>
      </c>
      <c r="D270">
        <v>0</v>
      </c>
      <c r="E270">
        <v>660.18</v>
      </c>
      <c r="F270" s="6">
        <f aca="true" t="shared" si="4" ref="F270:F333">F269+D270-E270</f>
        <v>26869.40999999996</v>
      </c>
    </row>
    <row r="271" spans="1:6" ht="12.75">
      <c r="A271" s="21" t="s">
        <v>254</v>
      </c>
      <c r="B271" t="s">
        <v>256</v>
      </c>
      <c r="C271" t="s">
        <v>10</v>
      </c>
      <c r="D271">
        <v>0</v>
      </c>
      <c r="E271">
        <v>2</v>
      </c>
      <c r="F271" s="6">
        <f t="shared" si="4"/>
        <v>26867.40999999996</v>
      </c>
    </row>
    <row r="272" spans="1:6" ht="12.75">
      <c r="A272" s="21" t="s">
        <v>254</v>
      </c>
      <c r="B272" t="s">
        <v>204</v>
      </c>
      <c r="C272" t="s">
        <v>13</v>
      </c>
      <c r="D272">
        <v>0</v>
      </c>
      <c r="E272">
        <v>286.91</v>
      </c>
      <c r="F272" s="6">
        <f t="shared" si="4"/>
        <v>26580.49999999996</v>
      </c>
    </row>
    <row r="273" spans="1:6" ht="12.75">
      <c r="A273" s="21" t="s">
        <v>254</v>
      </c>
      <c r="B273" t="s">
        <v>256</v>
      </c>
      <c r="C273" t="s">
        <v>10</v>
      </c>
      <c r="D273">
        <v>0</v>
      </c>
      <c r="E273">
        <v>2</v>
      </c>
      <c r="F273" s="6">
        <f t="shared" si="4"/>
        <v>26578.49999999996</v>
      </c>
    </row>
    <row r="274" spans="1:6" ht="12.75">
      <c r="A274" s="21" t="s">
        <v>254</v>
      </c>
      <c r="B274" t="s">
        <v>258</v>
      </c>
      <c r="C274" t="s">
        <v>59</v>
      </c>
      <c r="D274">
        <v>0</v>
      </c>
      <c r="E274" s="11">
        <v>1262.08</v>
      </c>
      <c r="F274" s="6">
        <f t="shared" si="4"/>
        <v>25316.419999999962</v>
      </c>
    </row>
    <row r="275" spans="1:6" ht="12.75">
      <c r="A275" s="21" t="s">
        <v>259</v>
      </c>
      <c r="B275" t="s">
        <v>260</v>
      </c>
      <c r="C275" t="s">
        <v>261</v>
      </c>
      <c r="D275" s="11">
        <v>0</v>
      </c>
      <c r="E275">
        <v>490.4</v>
      </c>
      <c r="F275" s="6">
        <f t="shared" si="4"/>
        <v>24826.01999999996</v>
      </c>
    </row>
    <row r="276" spans="1:6" ht="12.75">
      <c r="A276" s="21" t="s">
        <v>259</v>
      </c>
      <c r="B276" t="s">
        <v>256</v>
      </c>
      <c r="C276" t="s">
        <v>10</v>
      </c>
      <c r="D276" s="11">
        <v>0</v>
      </c>
      <c r="E276">
        <v>0.2</v>
      </c>
      <c r="F276" s="6">
        <f t="shared" si="4"/>
        <v>24825.81999999996</v>
      </c>
    </row>
    <row r="277" spans="1:6" ht="12.75">
      <c r="A277" s="21" t="s">
        <v>259</v>
      </c>
      <c r="B277" t="s">
        <v>262</v>
      </c>
      <c r="C277" t="s">
        <v>263</v>
      </c>
      <c r="D277">
        <v>0</v>
      </c>
      <c r="E277" s="11">
        <v>1260</v>
      </c>
      <c r="F277" s="6">
        <f t="shared" si="4"/>
        <v>23565.81999999996</v>
      </c>
    </row>
    <row r="278" spans="1:6" ht="12.75">
      <c r="A278" s="21" t="s">
        <v>259</v>
      </c>
      <c r="B278" t="s">
        <v>256</v>
      </c>
      <c r="C278" t="s">
        <v>10</v>
      </c>
      <c r="D278">
        <v>0</v>
      </c>
      <c r="E278">
        <v>2</v>
      </c>
      <c r="F278" s="6">
        <f t="shared" si="4"/>
        <v>23563.81999999996</v>
      </c>
    </row>
    <row r="279" spans="1:6" ht="12.75">
      <c r="A279" s="21" t="s">
        <v>264</v>
      </c>
      <c r="B279" t="s">
        <v>256</v>
      </c>
      <c r="C279" t="s">
        <v>10</v>
      </c>
      <c r="D279">
        <v>0</v>
      </c>
      <c r="E279">
        <v>0.4</v>
      </c>
      <c r="F279" s="6">
        <f t="shared" si="4"/>
        <v>23563.41999999996</v>
      </c>
    </row>
    <row r="280" spans="1:6" ht="12.75">
      <c r="A280" s="21" t="s">
        <v>264</v>
      </c>
      <c r="B280" t="s">
        <v>265</v>
      </c>
      <c r="C280" t="s">
        <v>220</v>
      </c>
      <c r="D280">
        <v>0</v>
      </c>
      <c r="E280">
        <v>450</v>
      </c>
      <c r="F280" s="6">
        <f t="shared" si="4"/>
        <v>23113.41999999996</v>
      </c>
    </row>
    <row r="281" spans="1:6" ht="12.75">
      <c r="A281" s="21" t="s">
        <v>264</v>
      </c>
      <c r="B281" t="s">
        <v>256</v>
      </c>
      <c r="C281" t="s">
        <v>10</v>
      </c>
      <c r="D281">
        <v>0</v>
      </c>
      <c r="E281">
        <v>2</v>
      </c>
      <c r="F281" s="6">
        <f t="shared" si="4"/>
        <v>23111.41999999996</v>
      </c>
    </row>
    <row r="282" spans="1:6" ht="12.75">
      <c r="A282" s="21" t="s">
        <v>264</v>
      </c>
      <c r="B282" t="s">
        <v>266</v>
      </c>
      <c r="C282" t="s">
        <v>14</v>
      </c>
      <c r="D282">
        <v>0</v>
      </c>
      <c r="E282">
        <v>165.83</v>
      </c>
      <c r="F282" s="6">
        <f t="shared" si="4"/>
        <v>22945.589999999956</v>
      </c>
    </row>
    <row r="283" spans="1:6" ht="12.75">
      <c r="A283" s="21" t="s">
        <v>264</v>
      </c>
      <c r="B283" t="s">
        <v>256</v>
      </c>
      <c r="C283" t="s">
        <v>10</v>
      </c>
      <c r="D283">
        <v>0</v>
      </c>
      <c r="E283" s="11">
        <v>2</v>
      </c>
      <c r="F283" s="6">
        <f t="shared" si="4"/>
        <v>22943.589999999956</v>
      </c>
    </row>
    <row r="284" spans="1:6" ht="12.75">
      <c r="A284" s="21" t="s">
        <v>264</v>
      </c>
      <c r="B284" t="s">
        <v>267</v>
      </c>
      <c r="C284" t="s">
        <v>14</v>
      </c>
      <c r="D284">
        <v>0</v>
      </c>
      <c r="E284">
        <v>6.38</v>
      </c>
      <c r="F284" s="6">
        <f t="shared" si="4"/>
        <v>22937.209999999955</v>
      </c>
    </row>
    <row r="285" spans="1:6" ht="12.75">
      <c r="A285" s="21" t="s">
        <v>264</v>
      </c>
      <c r="B285" t="s">
        <v>268</v>
      </c>
      <c r="C285" t="s">
        <v>11</v>
      </c>
      <c r="D285">
        <v>0</v>
      </c>
      <c r="E285">
        <v>41.44</v>
      </c>
      <c r="F285" s="6">
        <f t="shared" si="4"/>
        <v>22895.769999999957</v>
      </c>
    </row>
    <row r="286" spans="1:6" ht="12.75">
      <c r="A286" s="21" t="s">
        <v>269</v>
      </c>
      <c r="B286" t="s">
        <v>270</v>
      </c>
      <c r="C286" t="s">
        <v>261</v>
      </c>
      <c r="D286">
        <v>0</v>
      </c>
      <c r="E286" s="11">
        <v>42.85</v>
      </c>
      <c r="F286" s="6">
        <f t="shared" si="4"/>
        <v>22852.91999999996</v>
      </c>
    </row>
    <row r="287" spans="1:6" ht="12.75">
      <c r="A287" s="21" t="s">
        <v>269</v>
      </c>
      <c r="B287" t="s">
        <v>256</v>
      </c>
      <c r="C287" t="s">
        <v>10</v>
      </c>
      <c r="D287">
        <v>0</v>
      </c>
      <c r="E287">
        <v>0.2</v>
      </c>
      <c r="F287" s="6">
        <f t="shared" si="4"/>
        <v>22852.719999999958</v>
      </c>
    </row>
    <row r="288" spans="1:6" ht="12.75">
      <c r="A288" s="21" t="s">
        <v>269</v>
      </c>
      <c r="B288" t="s">
        <v>271</v>
      </c>
      <c r="C288" t="s">
        <v>14</v>
      </c>
      <c r="D288">
        <v>0</v>
      </c>
      <c r="E288" s="11">
        <v>31.9</v>
      </c>
      <c r="F288" s="6">
        <f t="shared" si="4"/>
        <v>22820.819999999956</v>
      </c>
    </row>
    <row r="289" spans="1:6" ht="12.75">
      <c r="A289" s="21" t="s">
        <v>269</v>
      </c>
      <c r="B289" t="s">
        <v>256</v>
      </c>
      <c r="C289" t="s">
        <v>10</v>
      </c>
      <c r="D289">
        <v>0</v>
      </c>
      <c r="E289" s="11">
        <v>0.1</v>
      </c>
      <c r="F289" s="6">
        <f t="shared" si="4"/>
        <v>22820.719999999958</v>
      </c>
    </row>
    <row r="290" spans="1:6" ht="12.75">
      <c r="A290" s="21" t="s">
        <v>269</v>
      </c>
      <c r="B290" t="s">
        <v>272</v>
      </c>
      <c r="C290" t="s">
        <v>263</v>
      </c>
      <c r="D290">
        <v>0</v>
      </c>
      <c r="E290" s="11">
        <v>448</v>
      </c>
      <c r="F290" s="6">
        <f t="shared" si="4"/>
        <v>22372.719999999958</v>
      </c>
    </row>
    <row r="291" spans="1:6" ht="12.75">
      <c r="A291" s="21" t="s">
        <v>269</v>
      </c>
      <c r="B291" t="s">
        <v>256</v>
      </c>
      <c r="C291" t="s">
        <v>10</v>
      </c>
      <c r="D291">
        <v>0</v>
      </c>
      <c r="E291" s="11">
        <v>2</v>
      </c>
      <c r="F291" s="6">
        <f t="shared" si="4"/>
        <v>22370.719999999958</v>
      </c>
    </row>
    <row r="292" spans="1:6" ht="12.75">
      <c r="A292" s="21" t="s">
        <v>269</v>
      </c>
      <c r="B292" t="s">
        <v>272</v>
      </c>
      <c r="C292" t="s">
        <v>263</v>
      </c>
      <c r="D292">
        <v>0</v>
      </c>
      <c r="E292" s="11">
        <v>448</v>
      </c>
      <c r="F292" s="6">
        <f t="shared" si="4"/>
        <v>21922.719999999958</v>
      </c>
    </row>
    <row r="293" spans="1:6" ht="12.75">
      <c r="A293" s="21" t="s">
        <v>269</v>
      </c>
      <c r="B293" t="s">
        <v>256</v>
      </c>
      <c r="C293" t="s">
        <v>10</v>
      </c>
      <c r="D293">
        <v>0</v>
      </c>
      <c r="E293" s="11">
        <v>2</v>
      </c>
      <c r="F293" s="6">
        <f t="shared" si="4"/>
        <v>21920.719999999958</v>
      </c>
    </row>
    <row r="294" spans="1:6" ht="12.75">
      <c r="A294" s="21" t="s">
        <v>269</v>
      </c>
      <c r="B294" t="s">
        <v>204</v>
      </c>
      <c r="C294" t="s">
        <v>13</v>
      </c>
      <c r="D294">
        <v>0</v>
      </c>
      <c r="E294" s="11">
        <v>286.91</v>
      </c>
      <c r="F294" s="6">
        <f t="shared" si="4"/>
        <v>21633.809999999958</v>
      </c>
    </row>
    <row r="295" spans="1:6" ht="12.75">
      <c r="A295" s="21" t="s">
        <v>269</v>
      </c>
      <c r="B295" t="s">
        <v>256</v>
      </c>
      <c r="C295" t="s">
        <v>10</v>
      </c>
      <c r="D295">
        <v>0</v>
      </c>
      <c r="E295">
        <v>2</v>
      </c>
      <c r="F295" s="6">
        <f t="shared" si="4"/>
        <v>21631.809999999958</v>
      </c>
    </row>
    <row r="296" spans="1:6" ht="12.75">
      <c r="A296" s="21" t="s">
        <v>269</v>
      </c>
      <c r="B296" t="s">
        <v>273</v>
      </c>
      <c r="C296" t="s">
        <v>12</v>
      </c>
      <c r="D296">
        <v>0</v>
      </c>
      <c r="E296" s="11">
        <v>1000</v>
      </c>
      <c r="F296" s="6">
        <f t="shared" si="4"/>
        <v>20631.809999999958</v>
      </c>
    </row>
    <row r="297" spans="1:6" ht="12.75">
      <c r="A297" s="21" t="s">
        <v>269</v>
      </c>
      <c r="B297" t="s">
        <v>256</v>
      </c>
      <c r="C297" t="s">
        <v>10</v>
      </c>
      <c r="D297">
        <v>0</v>
      </c>
      <c r="E297">
        <v>2</v>
      </c>
      <c r="F297" s="6">
        <f t="shared" si="4"/>
        <v>20629.809999999958</v>
      </c>
    </row>
    <row r="298" spans="1:6" ht="12.75">
      <c r="A298" s="21" t="s">
        <v>274</v>
      </c>
      <c r="B298" t="s">
        <v>214</v>
      </c>
      <c r="C298" t="s">
        <v>12</v>
      </c>
      <c r="D298" s="11">
        <v>37500</v>
      </c>
      <c r="E298" s="11">
        <v>0</v>
      </c>
      <c r="F298" s="6">
        <f t="shared" si="4"/>
        <v>58129.809999999954</v>
      </c>
    </row>
    <row r="299" spans="1:6" ht="12.75">
      <c r="A299" s="21" t="s">
        <v>275</v>
      </c>
      <c r="B299" t="s">
        <v>256</v>
      </c>
      <c r="C299" t="s">
        <v>10</v>
      </c>
      <c r="D299">
        <v>0</v>
      </c>
      <c r="E299">
        <v>1.48</v>
      </c>
      <c r="F299" s="6">
        <f t="shared" si="4"/>
        <v>58128.32999999995</v>
      </c>
    </row>
    <row r="300" spans="1:6" ht="12.75">
      <c r="A300" s="19" t="s">
        <v>275</v>
      </c>
      <c r="B300" t="s">
        <v>276</v>
      </c>
      <c r="C300" s="7" t="s">
        <v>14</v>
      </c>
      <c r="D300" s="6">
        <v>0</v>
      </c>
      <c r="E300" s="6">
        <v>2891.75</v>
      </c>
      <c r="F300" s="6">
        <f t="shared" si="4"/>
        <v>55236.57999999995</v>
      </c>
    </row>
    <row r="301" spans="1:6" ht="12.75">
      <c r="A301" s="19" t="s">
        <v>275</v>
      </c>
      <c r="B301" t="s">
        <v>256</v>
      </c>
      <c r="C301" s="7" t="s">
        <v>10</v>
      </c>
      <c r="D301" s="6">
        <v>0</v>
      </c>
      <c r="E301" s="6">
        <v>2</v>
      </c>
      <c r="F301" s="6">
        <f t="shared" si="4"/>
        <v>55234.57999999995</v>
      </c>
    </row>
    <row r="302" spans="1:6" ht="12.75">
      <c r="A302" s="19" t="s">
        <v>275</v>
      </c>
      <c r="B302" t="s">
        <v>276</v>
      </c>
      <c r="C302" s="7" t="s">
        <v>14</v>
      </c>
      <c r="D302" s="6">
        <v>0</v>
      </c>
      <c r="E302" s="6">
        <v>2130.39</v>
      </c>
      <c r="F302" s="6">
        <f t="shared" si="4"/>
        <v>53104.18999999995</v>
      </c>
    </row>
    <row r="303" spans="1:6" ht="12.75">
      <c r="A303" s="19" t="s">
        <v>275</v>
      </c>
      <c r="B303" t="s">
        <v>276</v>
      </c>
      <c r="C303" s="7" t="s">
        <v>14</v>
      </c>
      <c r="D303" s="6">
        <v>0</v>
      </c>
      <c r="E303" s="6">
        <v>1661.52</v>
      </c>
      <c r="F303" s="6">
        <f t="shared" si="4"/>
        <v>51442.669999999955</v>
      </c>
    </row>
    <row r="304" spans="1:6" ht="12.75">
      <c r="A304" s="19" t="s">
        <v>275</v>
      </c>
      <c r="B304" t="s">
        <v>276</v>
      </c>
      <c r="C304" s="7" t="s">
        <v>14</v>
      </c>
      <c r="D304" s="6">
        <v>0</v>
      </c>
      <c r="E304" s="6">
        <v>3820.56</v>
      </c>
      <c r="F304" s="6">
        <f t="shared" si="4"/>
        <v>47622.10999999996</v>
      </c>
    </row>
    <row r="305" spans="1:6" ht="12.75">
      <c r="A305" s="19" t="s">
        <v>275</v>
      </c>
      <c r="B305" t="s">
        <v>276</v>
      </c>
      <c r="C305" s="7" t="s">
        <v>14</v>
      </c>
      <c r="D305" s="6">
        <v>0</v>
      </c>
      <c r="E305" s="6">
        <v>1093.33</v>
      </c>
      <c r="F305" s="6">
        <f t="shared" si="4"/>
        <v>46528.779999999955</v>
      </c>
    </row>
    <row r="306" spans="1:6" ht="12.75">
      <c r="A306" s="19" t="s">
        <v>275</v>
      </c>
      <c r="B306" t="s">
        <v>276</v>
      </c>
      <c r="C306" s="7" t="s">
        <v>14</v>
      </c>
      <c r="D306" s="6">
        <v>0</v>
      </c>
      <c r="E306" s="6">
        <v>2242.64</v>
      </c>
      <c r="F306" s="6">
        <f t="shared" si="4"/>
        <v>44286.139999999956</v>
      </c>
    </row>
    <row r="307" spans="1:6" ht="12.75">
      <c r="A307" s="19" t="s">
        <v>275</v>
      </c>
      <c r="B307" t="s">
        <v>276</v>
      </c>
      <c r="C307" s="7" t="s">
        <v>14</v>
      </c>
      <c r="D307" s="6">
        <v>0</v>
      </c>
      <c r="E307" s="6">
        <v>1808.91</v>
      </c>
      <c r="F307" s="6">
        <f t="shared" si="4"/>
        <v>42477.22999999995</v>
      </c>
    </row>
    <row r="308" spans="1:6" ht="12.75">
      <c r="A308" s="19" t="s">
        <v>275</v>
      </c>
      <c r="B308" t="s">
        <v>276</v>
      </c>
      <c r="C308" s="7" t="s">
        <v>14</v>
      </c>
      <c r="D308" s="6">
        <v>0</v>
      </c>
      <c r="E308" s="6">
        <v>2092.2</v>
      </c>
      <c r="F308" s="6">
        <f t="shared" si="4"/>
        <v>40385.029999999955</v>
      </c>
    </row>
    <row r="309" spans="1:6" ht="12.75">
      <c r="A309" s="19" t="s">
        <v>277</v>
      </c>
      <c r="B309" t="s">
        <v>191</v>
      </c>
      <c r="C309" s="7" t="s">
        <v>16</v>
      </c>
      <c r="D309" s="6">
        <v>0</v>
      </c>
      <c r="E309" s="6">
        <v>5466.96</v>
      </c>
      <c r="F309" s="6">
        <f t="shared" si="4"/>
        <v>34918.069999999956</v>
      </c>
    </row>
    <row r="310" spans="1:6" ht="12.75">
      <c r="A310" s="19" t="s">
        <v>277</v>
      </c>
      <c r="B310" t="s">
        <v>191</v>
      </c>
      <c r="C310" s="7" t="s">
        <v>16</v>
      </c>
      <c r="D310" s="6">
        <v>0</v>
      </c>
      <c r="E310" s="6">
        <v>1005.86</v>
      </c>
      <c r="F310" s="6">
        <f t="shared" si="4"/>
        <v>33912.209999999955</v>
      </c>
    </row>
    <row r="311" spans="1:6" ht="12.75">
      <c r="A311" s="19" t="s">
        <v>277</v>
      </c>
      <c r="B311" t="s">
        <v>17</v>
      </c>
      <c r="C311" s="7" t="s">
        <v>10</v>
      </c>
      <c r="D311" s="6">
        <v>0</v>
      </c>
      <c r="E311" s="6">
        <v>8</v>
      </c>
      <c r="F311" s="6">
        <f t="shared" si="4"/>
        <v>33904.209999999955</v>
      </c>
    </row>
    <row r="312" spans="1:6" ht="12.75">
      <c r="A312" s="19" t="s">
        <v>285</v>
      </c>
      <c r="B312" t="s">
        <v>17</v>
      </c>
      <c r="C312" s="29" t="s">
        <v>10</v>
      </c>
      <c r="D312" s="6">
        <v>0</v>
      </c>
      <c r="E312" s="6">
        <v>0.4</v>
      </c>
      <c r="F312" s="6">
        <f t="shared" si="4"/>
        <v>33903.809999999954</v>
      </c>
    </row>
    <row r="313" spans="1:6" ht="12.75">
      <c r="A313" s="19" t="s">
        <v>285</v>
      </c>
      <c r="B313" t="s">
        <v>299</v>
      </c>
      <c r="C313" s="7" t="s">
        <v>263</v>
      </c>
      <c r="D313" s="6">
        <v>0</v>
      </c>
      <c r="E313" s="6">
        <v>448</v>
      </c>
      <c r="F313" s="6">
        <f t="shared" si="4"/>
        <v>33455.809999999954</v>
      </c>
    </row>
    <row r="314" spans="1:6" ht="12.75">
      <c r="A314" s="19" t="s">
        <v>285</v>
      </c>
      <c r="B314" t="s">
        <v>17</v>
      </c>
      <c r="C314" s="7" t="s">
        <v>10</v>
      </c>
      <c r="D314" s="6">
        <v>0</v>
      </c>
      <c r="E314" s="6">
        <v>2</v>
      </c>
      <c r="F314" s="6">
        <f t="shared" si="4"/>
        <v>33453.809999999954</v>
      </c>
    </row>
    <row r="315" spans="1:6" ht="12.75">
      <c r="A315" s="19" t="s">
        <v>285</v>
      </c>
      <c r="B315" t="s">
        <v>300</v>
      </c>
      <c r="C315" s="7" t="s">
        <v>263</v>
      </c>
      <c r="D315" s="6">
        <v>0</v>
      </c>
      <c r="E315" s="6">
        <v>179</v>
      </c>
      <c r="F315" s="6">
        <f t="shared" si="4"/>
        <v>33274.809999999954</v>
      </c>
    </row>
    <row r="316" spans="1:6" ht="12.75">
      <c r="A316" s="19" t="s">
        <v>285</v>
      </c>
      <c r="B316" t="s">
        <v>17</v>
      </c>
      <c r="C316" s="7" t="s">
        <v>10</v>
      </c>
      <c r="D316" s="6">
        <v>0</v>
      </c>
      <c r="E316" s="6">
        <v>2</v>
      </c>
      <c r="F316" s="6">
        <f t="shared" si="4"/>
        <v>33272.809999999954</v>
      </c>
    </row>
    <row r="317" spans="1:6" ht="12.75">
      <c r="A317" s="19" t="s">
        <v>285</v>
      </c>
      <c r="B317" t="s">
        <v>297</v>
      </c>
      <c r="C317" s="7" t="s">
        <v>298</v>
      </c>
      <c r="D317" s="6">
        <v>0</v>
      </c>
      <c r="E317" s="6">
        <v>3315.69</v>
      </c>
      <c r="F317" s="6">
        <f t="shared" si="4"/>
        <v>29957.119999999955</v>
      </c>
    </row>
    <row r="318" spans="1:6" ht="12.75">
      <c r="A318" s="19" t="s">
        <v>286</v>
      </c>
      <c r="B318" t="s">
        <v>287</v>
      </c>
      <c r="C318" s="7" t="s">
        <v>12</v>
      </c>
      <c r="D318" s="6">
        <v>0</v>
      </c>
      <c r="E318" s="6">
        <v>1000</v>
      </c>
      <c r="F318" s="6">
        <f t="shared" si="4"/>
        <v>28957.119999999955</v>
      </c>
    </row>
    <row r="319" spans="1:6" ht="12.75">
      <c r="A319" s="19" t="s">
        <v>288</v>
      </c>
      <c r="B319" t="s">
        <v>301</v>
      </c>
      <c r="C319" s="7" t="s">
        <v>22</v>
      </c>
      <c r="D319" s="6">
        <v>0</v>
      </c>
      <c r="E319" s="6">
        <v>60</v>
      </c>
      <c r="F319" s="6">
        <f t="shared" si="4"/>
        <v>28897.119999999955</v>
      </c>
    </row>
    <row r="320" spans="1:6" ht="12.75">
      <c r="A320" s="19" t="s">
        <v>288</v>
      </c>
      <c r="B320" t="s">
        <v>301</v>
      </c>
      <c r="C320" s="7" t="s">
        <v>22</v>
      </c>
      <c r="D320" s="6">
        <v>0</v>
      </c>
      <c r="E320" s="6">
        <v>60</v>
      </c>
      <c r="F320" s="6">
        <f t="shared" si="4"/>
        <v>28837.119999999955</v>
      </c>
    </row>
    <row r="321" spans="1:6" ht="12.75">
      <c r="A321" s="21" t="s">
        <v>288</v>
      </c>
      <c r="B321" t="s">
        <v>301</v>
      </c>
      <c r="C321" s="7" t="s">
        <v>22</v>
      </c>
      <c r="D321" s="6">
        <v>0</v>
      </c>
      <c r="E321" s="6">
        <v>60</v>
      </c>
      <c r="F321" s="6">
        <f t="shared" si="4"/>
        <v>28777.119999999955</v>
      </c>
    </row>
    <row r="322" spans="1:6" ht="12.75">
      <c r="A322" s="21" t="s">
        <v>288</v>
      </c>
      <c r="B322" t="s">
        <v>301</v>
      </c>
      <c r="C322" s="7" t="s">
        <v>22</v>
      </c>
      <c r="D322" s="6">
        <v>0</v>
      </c>
      <c r="E322" s="6">
        <v>60</v>
      </c>
      <c r="F322" s="6">
        <f t="shared" si="4"/>
        <v>28717.119999999955</v>
      </c>
    </row>
    <row r="323" spans="1:6" ht="12.75">
      <c r="A323" s="19" t="s">
        <v>289</v>
      </c>
      <c r="B323" t="s">
        <v>287</v>
      </c>
      <c r="C323" s="14" t="s">
        <v>12</v>
      </c>
      <c r="D323" s="6">
        <v>0</v>
      </c>
      <c r="E323" s="6">
        <v>1000</v>
      </c>
      <c r="F323" s="6">
        <f t="shared" si="4"/>
        <v>27717.119999999955</v>
      </c>
    </row>
    <row r="324" spans="1:6" ht="12.75">
      <c r="A324" s="19" t="s">
        <v>289</v>
      </c>
      <c r="B324" t="s">
        <v>290</v>
      </c>
      <c r="C324" s="14" t="s">
        <v>59</v>
      </c>
      <c r="D324" s="6">
        <v>0</v>
      </c>
      <c r="E324" s="6">
        <v>7250.62</v>
      </c>
      <c r="F324" s="6">
        <f t="shared" si="4"/>
        <v>20466.499999999956</v>
      </c>
    </row>
    <row r="325" spans="1:6" ht="12.75">
      <c r="A325" s="19" t="s">
        <v>289</v>
      </c>
      <c r="B325" t="s">
        <v>302</v>
      </c>
      <c r="C325" s="14" t="s">
        <v>12</v>
      </c>
      <c r="D325" s="6">
        <v>37500</v>
      </c>
      <c r="E325" s="6">
        <v>0</v>
      </c>
      <c r="F325" s="6">
        <f t="shared" si="4"/>
        <v>57966.499999999956</v>
      </c>
    </row>
    <row r="326" spans="1:6" ht="12.75">
      <c r="A326" s="19" t="s">
        <v>291</v>
      </c>
      <c r="B326" t="s">
        <v>303</v>
      </c>
      <c r="C326" s="14" t="s">
        <v>11</v>
      </c>
      <c r="D326" s="6">
        <v>0</v>
      </c>
      <c r="E326" s="6">
        <v>43.56</v>
      </c>
      <c r="F326" s="6">
        <f t="shared" si="4"/>
        <v>57922.93999999996</v>
      </c>
    </row>
    <row r="327" spans="1:6" ht="12.75">
      <c r="A327" s="19" t="s">
        <v>291</v>
      </c>
      <c r="B327" t="s">
        <v>304</v>
      </c>
      <c r="C327" s="43" t="s">
        <v>14</v>
      </c>
      <c r="D327" s="6">
        <v>0</v>
      </c>
      <c r="E327" s="6">
        <v>8.95</v>
      </c>
      <c r="F327" s="6">
        <f t="shared" si="4"/>
        <v>57913.98999999996</v>
      </c>
    </row>
    <row r="328" spans="1:6" ht="12.75">
      <c r="A328" s="19" t="s">
        <v>291</v>
      </c>
      <c r="B328" t="s">
        <v>304</v>
      </c>
      <c r="C328" s="43" t="s">
        <v>14</v>
      </c>
      <c r="D328" s="6">
        <v>0</v>
      </c>
      <c r="E328" s="6">
        <v>28</v>
      </c>
      <c r="F328" s="6">
        <f t="shared" si="4"/>
        <v>57885.98999999996</v>
      </c>
    </row>
    <row r="329" spans="1:6" ht="12.75">
      <c r="A329" s="19" t="s">
        <v>291</v>
      </c>
      <c r="B329" t="s">
        <v>304</v>
      </c>
      <c r="C329" s="43" t="s">
        <v>14</v>
      </c>
      <c r="D329" s="6">
        <v>0</v>
      </c>
      <c r="E329" s="6">
        <v>21</v>
      </c>
      <c r="F329" s="6">
        <f t="shared" si="4"/>
        <v>57864.98999999996</v>
      </c>
    </row>
    <row r="330" spans="1:6" ht="12.75">
      <c r="A330" s="19" t="s">
        <v>291</v>
      </c>
      <c r="B330" t="s">
        <v>17</v>
      </c>
      <c r="C330" s="14" t="s">
        <v>10</v>
      </c>
      <c r="D330" s="6">
        <v>0</v>
      </c>
      <c r="E330" s="6">
        <v>0.6</v>
      </c>
      <c r="F330" s="6">
        <f t="shared" si="4"/>
        <v>57864.38999999996</v>
      </c>
    </row>
    <row r="331" spans="1:6" ht="12.75">
      <c r="A331" s="19" t="s">
        <v>291</v>
      </c>
      <c r="B331" t="s">
        <v>17</v>
      </c>
      <c r="C331" s="14" t="s">
        <v>10</v>
      </c>
      <c r="D331" s="6">
        <v>0</v>
      </c>
      <c r="E331" s="6">
        <v>0.1</v>
      </c>
      <c r="F331" s="6">
        <f t="shared" si="4"/>
        <v>57864.289999999964</v>
      </c>
    </row>
    <row r="332" spans="1:6" ht="12.75">
      <c r="A332" s="19" t="s">
        <v>292</v>
      </c>
      <c r="B332" t="s">
        <v>305</v>
      </c>
      <c r="C332" s="14" t="s">
        <v>296</v>
      </c>
      <c r="D332" s="6">
        <v>0</v>
      </c>
      <c r="E332" s="6">
        <v>1467.13</v>
      </c>
      <c r="F332" s="6">
        <f t="shared" si="4"/>
        <v>56397.15999999997</v>
      </c>
    </row>
    <row r="333" spans="1:6" ht="12.75">
      <c r="A333" s="19" t="s">
        <v>292</v>
      </c>
      <c r="B333" t="s">
        <v>237</v>
      </c>
      <c r="C333" s="14" t="s">
        <v>13</v>
      </c>
      <c r="D333" s="6">
        <v>0</v>
      </c>
      <c r="E333" s="6">
        <v>286.91</v>
      </c>
      <c r="F333" s="6">
        <f t="shared" si="4"/>
        <v>56110.24999999996</v>
      </c>
    </row>
    <row r="334" spans="1:6" ht="12.75">
      <c r="A334" s="19" t="s">
        <v>292</v>
      </c>
      <c r="B334" t="s">
        <v>304</v>
      </c>
      <c r="C334" s="43" t="s">
        <v>14</v>
      </c>
      <c r="D334" s="6">
        <v>0</v>
      </c>
      <c r="E334" s="6">
        <v>110.9</v>
      </c>
      <c r="F334" s="6">
        <f aca="true" t="shared" si="5" ref="F334:F397">F333+D334-E334</f>
        <v>55999.34999999996</v>
      </c>
    </row>
    <row r="335" spans="1:6" ht="12.75">
      <c r="A335" s="19" t="s">
        <v>292</v>
      </c>
      <c r="B335" t="s">
        <v>304</v>
      </c>
      <c r="C335" s="43" t="s">
        <v>14</v>
      </c>
      <c r="D335" s="6">
        <v>0</v>
      </c>
      <c r="E335" s="6">
        <v>6.89</v>
      </c>
      <c r="F335" s="6">
        <f t="shared" si="5"/>
        <v>55992.45999999996</v>
      </c>
    </row>
    <row r="336" spans="1:6" ht="12.75">
      <c r="A336" s="19" t="s">
        <v>292</v>
      </c>
      <c r="B336" t="s">
        <v>17</v>
      </c>
      <c r="C336" s="14" t="s">
        <v>10</v>
      </c>
      <c r="D336" s="6">
        <v>0</v>
      </c>
      <c r="E336" s="6">
        <v>0.2</v>
      </c>
      <c r="F336" s="6">
        <f t="shared" si="5"/>
        <v>55992.259999999966</v>
      </c>
    </row>
    <row r="337" spans="1:6" ht="12.75">
      <c r="A337" s="19" t="s">
        <v>292</v>
      </c>
      <c r="B337" t="s">
        <v>17</v>
      </c>
      <c r="C337" s="14" t="s">
        <v>10</v>
      </c>
      <c r="D337" s="6">
        <v>0</v>
      </c>
      <c r="E337" s="6">
        <v>2</v>
      </c>
      <c r="F337" s="6">
        <f t="shared" si="5"/>
        <v>55990.259999999966</v>
      </c>
    </row>
    <row r="338" spans="1:6" ht="12.75">
      <c r="A338" s="19" t="s">
        <v>292</v>
      </c>
      <c r="B338" t="s">
        <v>17</v>
      </c>
      <c r="C338" s="14" t="s">
        <v>10</v>
      </c>
      <c r="D338" s="6">
        <v>0</v>
      </c>
      <c r="E338" s="6">
        <v>2</v>
      </c>
      <c r="F338" s="6">
        <f t="shared" si="5"/>
        <v>55988.259999999966</v>
      </c>
    </row>
    <row r="339" spans="1:6" ht="12.75">
      <c r="A339" s="19" t="s">
        <v>293</v>
      </c>
      <c r="B339" t="s">
        <v>17</v>
      </c>
      <c r="C339" s="14" t="s">
        <v>10</v>
      </c>
      <c r="D339" s="6">
        <v>0</v>
      </c>
      <c r="E339" s="6">
        <v>1.49</v>
      </c>
      <c r="F339" s="6">
        <f t="shared" si="5"/>
        <v>55986.76999999997</v>
      </c>
    </row>
    <row r="340" spans="1:6" ht="12.75">
      <c r="A340" s="19" t="s">
        <v>293</v>
      </c>
      <c r="B340" t="s">
        <v>294</v>
      </c>
      <c r="C340" s="43" t="s">
        <v>14</v>
      </c>
      <c r="D340" s="6">
        <v>0</v>
      </c>
      <c r="E340" s="6">
        <v>2891.75</v>
      </c>
      <c r="F340" s="6">
        <f t="shared" si="5"/>
        <v>53095.01999999997</v>
      </c>
    </row>
    <row r="341" spans="1:6" ht="12.75">
      <c r="A341" s="19" t="s">
        <v>293</v>
      </c>
      <c r="B341" t="s">
        <v>17</v>
      </c>
      <c r="C341" s="14" t="s">
        <v>10</v>
      </c>
      <c r="D341" s="6">
        <v>0</v>
      </c>
      <c r="E341" s="6">
        <v>2</v>
      </c>
      <c r="F341" s="6">
        <f t="shared" si="5"/>
        <v>53093.01999999997</v>
      </c>
    </row>
    <row r="342" spans="1:6" ht="12.75">
      <c r="A342" s="19" t="s">
        <v>293</v>
      </c>
      <c r="B342" t="s">
        <v>294</v>
      </c>
      <c r="C342" s="43" t="s">
        <v>14</v>
      </c>
      <c r="D342" s="6">
        <v>0</v>
      </c>
      <c r="E342" s="6">
        <v>2130.39</v>
      </c>
      <c r="F342" s="6">
        <f t="shared" si="5"/>
        <v>50962.62999999997</v>
      </c>
    </row>
    <row r="343" spans="1:6" ht="12.75">
      <c r="A343" s="19" t="s">
        <v>293</v>
      </c>
      <c r="B343" t="s">
        <v>294</v>
      </c>
      <c r="C343" s="43" t="s">
        <v>14</v>
      </c>
      <c r="D343" s="6">
        <v>0</v>
      </c>
      <c r="E343" s="6">
        <v>1855.72</v>
      </c>
      <c r="F343" s="6">
        <f t="shared" si="5"/>
        <v>49106.90999999997</v>
      </c>
    </row>
    <row r="344" spans="1:6" ht="12.75">
      <c r="A344" s="19" t="s">
        <v>293</v>
      </c>
      <c r="B344" t="s">
        <v>294</v>
      </c>
      <c r="C344" s="43" t="s">
        <v>14</v>
      </c>
      <c r="D344" s="6">
        <v>0</v>
      </c>
      <c r="E344" s="6">
        <v>3820.56</v>
      </c>
      <c r="F344" s="6">
        <f t="shared" si="5"/>
        <v>45286.34999999997</v>
      </c>
    </row>
    <row r="345" spans="1:6" ht="12.75">
      <c r="A345" s="19" t="s">
        <v>293</v>
      </c>
      <c r="B345" t="s">
        <v>294</v>
      </c>
      <c r="C345" s="43" t="s">
        <v>14</v>
      </c>
      <c r="D345" s="6">
        <v>0</v>
      </c>
      <c r="E345" s="6">
        <v>979.79</v>
      </c>
      <c r="F345" s="6">
        <f t="shared" si="5"/>
        <v>44306.55999999997</v>
      </c>
    </row>
    <row r="346" spans="1:6" ht="12.75">
      <c r="A346" s="19" t="s">
        <v>293</v>
      </c>
      <c r="B346" t="s">
        <v>294</v>
      </c>
      <c r="C346" s="43" t="s">
        <v>14</v>
      </c>
      <c r="D346" s="6">
        <v>0</v>
      </c>
      <c r="E346" s="6">
        <v>2242.64</v>
      </c>
      <c r="F346" s="6">
        <f t="shared" si="5"/>
        <v>42063.91999999997</v>
      </c>
    </row>
    <row r="347" spans="1:6" ht="12.75">
      <c r="A347" s="19" t="s">
        <v>293</v>
      </c>
      <c r="B347" t="s">
        <v>294</v>
      </c>
      <c r="C347" s="43" t="s">
        <v>14</v>
      </c>
      <c r="D347" s="6">
        <v>0</v>
      </c>
      <c r="E347" s="6">
        <v>1808.91</v>
      </c>
      <c r="F347" s="6">
        <f t="shared" si="5"/>
        <v>40255.009999999966</v>
      </c>
    </row>
    <row r="348" spans="1:6" ht="12.75">
      <c r="A348" s="19" t="s">
        <v>293</v>
      </c>
      <c r="B348" t="s">
        <v>294</v>
      </c>
      <c r="C348" s="43" t="s">
        <v>14</v>
      </c>
      <c r="D348" s="6">
        <v>0</v>
      </c>
      <c r="E348" s="6">
        <v>2092.2</v>
      </c>
      <c r="F348" s="6">
        <f t="shared" si="5"/>
        <v>38162.80999999997</v>
      </c>
    </row>
    <row r="349" spans="1:6" ht="12.75">
      <c r="A349" s="19" t="s">
        <v>295</v>
      </c>
      <c r="B349" t="s">
        <v>191</v>
      </c>
      <c r="C349" s="14" t="s">
        <v>16</v>
      </c>
      <c r="D349" s="6">
        <v>0</v>
      </c>
      <c r="E349" s="6">
        <v>1005.86</v>
      </c>
      <c r="F349" s="6">
        <f t="shared" si="5"/>
        <v>37156.94999999997</v>
      </c>
    </row>
    <row r="350" spans="1:6" ht="12.75">
      <c r="A350" s="19" t="s">
        <v>295</v>
      </c>
      <c r="B350" t="s">
        <v>191</v>
      </c>
      <c r="C350" s="14" t="s">
        <v>16</v>
      </c>
      <c r="D350" s="6">
        <v>0</v>
      </c>
      <c r="E350" s="6">
        <v>5460.23</v>
      </c>
      <c r="F350" s="6">
        <f t="shared" si="5"/>
        <v>31696.71999999997</v>
      </c>
    </row>
    <row r="351" spans="1:6" ht="12.75">
      <c r="A351" s="19">
        <v>43769</v>
      </c>
      <c r="B351" t="s">
        <v>256</v>
      </c>
      <c r="C351" s="14" t="s">
        <v>10</v>
      </c>
      <c r="D351" s="6">
        <v>0</v>
      </c>
      <c r="E351" s="6">
        <v>8</v>
      </c>
      <c r="F351" s="6">
        <f t="shared" si="5"/>
        <v>31688.71999999997</v>
      </c>
    </row>
    <row r="352" spans="1:6" ht="12.75">
      <c r="A352" s="19" t="s">
        <v>310</v>
      </c>
      <c r="B352" t="s">
        <v>225</v>
      </c>
      <c r="C352" s="45" t="s">
        <v>12</v>
      </c>
      <c r="D352" s="6">
        <v>27.28</v>
      </c>
      <c r="E352" s="6">
        <v>0</v>
      </c>
      <c r="F352" s="6">
        <f t="shared" si="5"/>
        <v>31715.999999999967</v>
      </c>
    </row>
    <row r="353" spans="1:6" ht="12.75">
      <c r="A353" s="19" t="s">
        <v>311</v>
      </c>
      <c r="B353" t="s">
        <v>225</v>
      </c>
      <c r="C353" s="45" t="s">
        <v>12</v>
      </c>
      <c r="D353" s="6">
        <v>54.56</v>
      </c>
      <c r="E353" s="6">
        <v>0</v>
      </c>
      <c r="F353" s="6">
        <f t="shared" si="5"/>
        <v>31770.55999999997</v>
      </c>
    </row>
    <row r="354" spans="1:6" ht="12.75">
      <c r="A354" s="19" t="s">
        <v>311</v>
      </c>
      <c r="B354" t="s">
        <v>225</v>
      </c>
      <c r="C354" s="45" t="s">
        <v>12</v>
      </c>
      <c r="D354" s="6">
        <v>27.28</v>
      </c>
      <c r="E354" s="6">
        <v>0</v>
      </c>
      <c r="F354" s="6">
        <f t="shared" si="5"/>
        <v>31797.839999999967</v>
      </c>
    </row>
    <row r="355" spans="1:6" ht="12.75">
      <c r="A355" s="19" t="s">
        <v>312</v>
      </c>
      <c r="B355" t="s">
        <v>225</v>
      </c>
      <c r="C355" s="45" t="s">
        <v>12</v>
      </c>
      <c r="D355" s="6">
        <v>27.28</v>
      </c>
      <c r="E355" s="6">
        <v>0</v>
      </c>
      <c r="F355" s="6">
        <f t="shared" si="5"/>
        <v>31825.119999999966</v>
      </c>
    </row>
    <row r="356" spans="1:6" ht="12.75">
      <c r="A356" s="19" t="s">
        <v>312</v>
      </c>
      <c r="B356" t="s">
        <v>225</v>
      </c>
      <c r="C356" s="45" t="s">
        <v>12</v>
      </c>
      <c r="D356" s="6">
        <v>27.28</v>
      </c>
      <c r="E356" s="6">
        <v>0</v>
      </c>
      <c r="F356" s="6">
        <f t="shared" si="5"/>
        <v>31852.399999999965</v>
      </c>
    </row>
    <row r="357" spans="1:6" ht="12.75">
      <c r="A357" s="19" t="s">
        <v>313</v>
      </c>
      <c r="B357" t="s">
        <v>225</v>
      </c>
      <c r="C357" s="45" t="s">
        <v>12</v>
      </c>
      <c r="D357" s="6">
        <v>27.28</v>
      </c>
      <c r="E357" s="6">
        <v>0</v>
      </c>
      <c r="F357" s="6">
        <f t="shared" si="5"/>
        <v>31879.679999999964</v>
      </c>
    </row>
    <row r="358" spans="1:6" ht="12.75">
      <c r="A358" s="19" t="s">
        <v>313</v>
      </c>
      <c r="B358" t="s">
        <v>327</v>
      </c>
      <c r="C358" s="14" t="s">
        <v>263</v>
      </c>
      <c r="D358" s="6">
        <v>0</v>
      </c>
      <c r="E358" s="6">
        <v>448</v>
      </c>
      <c r="F358" s="6">
        <f t="shared" si="5"/>
        <v>31431.679999999964</v>
      </c>
    </row>
    <row r="359" spans="1:6" ht="12.75">
      <c r="A359" s="19" t="s">
        <v>313</v>
      </c>
      <c r="B359" t="s">
        <v>256</v>
      </c>
      <c r="C359" s="14" t="s">
        <v>10</v>
      </c>
      <c r="D359" s="6">
        <v>0</v>
      </c>
      <c r="E359" s="6">
        <v>2</v>
      </c>
      <c r="F359" s="6">
        <f t="shared" si="5"/>
        <v>31429.679999999964</v>
      </c>
    </row>
    <row r="360" spans="1:6" ht="12.75">
      <c r="A360" s="19" t="s">
        <v>313</v>
      </c>
      <c r="B360" t="s">
        <v>314</v>
      </c>
      <c r="C360" s="14" t="s">
        <v>78</v>
      </c>
      <c r="D360" s="6">
        <v>0</v>
      </c>
      <c r="E360" s="6">
        <v>277</v>
      </c>
      <c r="F360" s="6">
        <f t="shared" si="5"/>
        <v>31152.679999999964</v>
      </c>
    </row>
    <row r="361" spans="1:6" ht="12.75">
      <c r="A361" s="19" t="s">
        <v>313</v>
      </c>
      <c r="B361" t="s">
        <v>256</v>
      </c>
      <c r="C361" s="14" t="s">
        <v>10</v>
      </c>
      <c r="D361" s="6">
        <v>0</v>
      </c>
      <c r="E361" s="6">
        <v>2</v>
      </c>
      <c r="F361" s="6">
        <f t="shared" si="5"/>
        <v>31150.679999999964</v>
      </c>
    </row>
    <row r="362" spans="1:6" ht="12.75">
      <c r="A362" s="19" t="s">
        <v>313</v>
      </c>
      <c r="B362" t="s">
        <v>325</v>
      </c>
      <c r="C362" s="14" t="s">
        <v>326</v>
      </c>
      <c r="D362" s="6">
        <v>0</v>
      </c>
      <c r="E362" s="6">
        <v>119.05</v>
      </c>
      <c r="F362" s="6">
        <f t="shared" si="5"/>
        <v>31031.629999999965</v>
      </c>
    </row>
    <row r="363" spans="1:6" ht="12.75">
      <c r="A363" s="19" t="s">
        <v>313</v>
      </c>
      <c r="B363" t="s">
        <v>256</v>
      </c>
      <c r="C363" s="14" t="s">
        <v>10</v>
      </c>
      <c r="D363" s="6">
        <v>0</v>
      </c>
      <c r="E363" s="6">
        <v>2</v>
      </c>
      <c r="F363" s="6">
        <f t="shared" si="5"/>
        <v>31029.629999999965</v>
      </c>
    </row>
    <row r="364" spans="1:6" ht="12.75">
      <c r="A364" s="19" t="s">
        <v>313</v>
      </c>
      <c r="B364" t="s">
        <v>225</v>
      </c>
      <c r="C364" s="14" t="s">
        <v>12</v>
      </c>
      <c r="D364" s="6">
        <v>54.56</v>
      </c>
      <c r="E364" s="6">
        <v>0</v>
      </c>
      <c r="F364" s="6">
        <f t="shared" si="5"/>
        <v>31084.189999999966</v>
      </c>
    </row>
    <row r="365" spans="1:6" ht="12.75">
      <c r="A365" s="19" t="s">
        <v>315</v>
      </c>
      <c r="B365" t="s">
        <v>225</v>
      </c>
      <c r="C365" s="14" t="s">
        <v>12</v>
      </c>
      <c r="D365" s="6">
        <v>27.28</v>
      </c>
      <c r="E365" s="6">
        <v>0</v>
      </c>
      <c r="F365" s="6">
        <f t="shared" si="5"/>
        <v>31111.469999999965</v>
      </c>
    </row>
    <row r="366" spans="1:6" ht="12.75">
      <c r="A366" s="19" t="s">
        <v>316</v>
      </c>
      <c r="B366" t="s">
        <v>225</v>
      </c>
      <c r="C366" s="14" t="s">
        <v>12</v>
      </c>
      <c r="D366" s="6">
        <v>27.28</v>
      </c>
      <c r="E366" s="6">
        <v>0</v>
      </c>
      <c r="F366" s="6">
        <f t="shared" si="5"/>
        <v>31138.749999999964</v>
      </c>
    </row>
    <row r="367" spans="1:6" ht="12.75">
      <c r="A367" s="19" t="s">
        <v>316</v>
      </c>
      <c r="B367" t="s">
        <v>256</v>
      </c>
      <c r="C367" s="14" t="s">
        <v>10</v>
      </c>
      <c r="D367" s="6">
        <v>0</v>
      </c>
      <c r="E367" s="6">
        <v>0.4</v>
      </c>
      <c r="F367" s="6">
        <f t="shared" si="5"/>
        <v>31138.349999999962</v>
      </c>
    </row>
    <row r="368" spans="1:6" ht="12.75">
      <c r="A368" s="19" t="s">
        <v>316</v>
      </c>
      <c r="B368" t="s">
        <v>328</v>
      </c>
      <c r="C368" s="14" t="s">
        <v>11</v>
      </c>
      <c r="D368" s="6">
        <v>0</v>
      </c>
      <c r="E368" s="6">
        <v>49.35</v>
      </c>
      <c r="F368" s="6">
        <f t="shared" si="5"/>
        <v>31088.999999999964</v>
      </c>
    </row>
    <row r="369" spans="1:6" ht="12.75">
      <c r="A369" s="19" t="s">
        <v>316</v>
      </c>
      <c r="B369" t="s">
        <v>330</v>
      </c>
      <c r="C369" s="14" t="s">
        <v>329</v>
      </c>
      <c r="D369" s="6">
        <v>0</v>
      </c>
      <c r="E369" s="6">
        <v>605</v>
      </c>
      <c r="F369" s="6">
        <f t="shared" si="5"/>
        <v>30483.999999999964</v>
      </c>
    </row>
    <row r="370" spans="1:6" ht="12.75">
      <c r="A370" s="19" t="s">
        <v>317</v>
      </c>
      <c r="B370" t="s">
        <v>318</v>
      </c>
      <c r="C370" s="14" t="s">
        <v>12</v>
      </c>
      <c r="D370" s="6">
        <v>37500</v>
      </c>
      <c r="E370" s="6">
        <v>0</v>
      </c>
      <c r="F370" s="6">
        <f t="shared" si="5"/>
        <v>67983.99999999997</v>
      </c>
    </row>
    <row r="371" spans="1:6" ht="12.75">
      <c r="A371" s="19" t="s">
        <v>317</v>
      </c>
      <c r="B371" t="s">
        <v>318</v>
      </c>
      <c r="C371" s="14" t="s">
        <v>12</v>
      </c>
      <c r="D371" s="6">
        <v>37500</v>
      </c>
      <c r="E371" s="6">
        <v>0</v>
      </c>
      <c r="F371" s="6">
        <f t="shared" si="5"/>
        <v>105483.99999999997</v>
      </c>
    </row>
    <row r="372" spans="1:6" ht="12.75">
      <c r="A372" s="19" t="s">
        <v>319</v>
      </c>
      <c r="B372" t="s">
        <v>225</v>
      </c>
      <c r="C372" s="14" t="s">
        <v>12</v>
      </c>
      <c r="D372" s="6">
        <v>54.56</v>
      </c>
      <c r="E372" s="6">
        <v>0</v>
      </c>
      <c r="F372" s="6">
        <f t="shared" si="5"/>
        <v>105538.55999999997</v>
      </c>
    </row>
    <row r="373" spans="1:6" ht="12.75">
      <c r="A373" s="19" t="s">
        <v>320</v>
      </c>
      <c r="B373" t="s">
        <v>337</v>
      </c>
      <c r="C373" s="14" t="s">
        <v>336</v>
      </c>
      <c r="D373" s="6">
        <v>0</v>
      </c>
      <c r="E373" s="6">
        <v>15186.7</v>
      </c>
      <c r="F373" s="6">
        <f t="shared" si="5"/>
        <v>90351.85999999997</v>
      </c>
    </row>
    <row r="374" spans="1:6" ht="12.75">
      <c r="A374" s="19" t="s">
        <v>320</v>
      </c>
      <c r="B374" t="s">
        <v>256</v>
      </c>
      <c r="C374" s="14" t="s">
        <v>10</v>
      </c>
      <c r="D374" s="6">
        <v>0</v>
      </c>
      <c r="E374" s="6">
        <v>1.51</v>
      </c>
      <c r="F374" s="6">
        <f t="shared" si="5"/>
        <v>90350.34999999998</v>
      </c>
    </row>
    <row r="375" spans="1:6" ht="12.75">
      <c r="A375" s="19" t="s">
        <v>320</v>
      </c>
      <c r="B375" t="s">
        <v>338</v>
      </c>
      <c r="C375" s="14" t="s">
        <v>14</v>
      </c>
      <c r="D375" s="6">
        <v>0</v>
      </c>
      <c r="E375" s="6">
        <v>2913.75</v>
      </c>
      <c r="F375" s="6">
        <f t="shared" si="5"/>
        <v>87436.59999999998</v>
      </c>
    </row>
    <row r="376" spans="1:6" ht="12.75">
      <c r="A376" s="19" t="s">
        <v>320</v>
      </c>
      <c r="B376" t="s">
        <v>256</v>
      </c>
      <c r="C376" s="14" t="s">
        <v>10</v>
      </c>
      <c r="D376" s="6">
        <v>0</v>
      </c>
      <c r="E376" s="6">
        <v>2</v>
      </c>
      <c r="F376" s="6">
        <f t="shared" si="5"/>
        <v>87434.59999999998</v>
      </c>
    </row>
    <row r="377" spans="1:6" ht="12.75">
      <c r="A377" s="19" t="s">
        <v>320</v>
      </c>
      <c r="B377" t="s">
        <v>335</v>
      </c>
      <c r="C377" s="14" t="s">
        <v>13</v>
      </c>
      <c r="D377" s="6">
        <v>0</v>
      </c>
      <c r="E377" s="6">
        <v>286.91</v>
      </c>
      <c r="F377" s="6">
        <f t="shared" si="5"/>
        <v>87147.68999999997</v>
      </c>
    </row>
    <row r="378" spans="1:6" ht="12.75">
      <c r="A378" s="19" t="s">
        <v>320</v>
      </c>
      <c r="B378" t="s">
        <v>256</v>
      </c>
      <c r="C378" s="14" t="s">
        <v>10</v>
      </c>
      <c r="D378" s="6">
        <v>0</v>
      </c>
      <c r="E378" s="6">
        <v>2</v>
      </c>
      <c r="F378" s="6">
        <f t="shared" si="5"/>
        <v>87145.68999999997</v>
      </c>
    </row>
    <row r="379" spans="1:6" ht="12.75">
      <c r="A379" s="19" t="s">
        <v>320</v>
      </c>
      <c r="B379" t="s">
        <v>334</v>
      </c>
      <c r="C379" s="14" t="s">
        <v>333</v>
      </c>
      <c r="D379" s="6">
        <v>0</v>
      </c>
      <c r="E379" s="6">
        <v>282.76</v>
      </c>
      <c r="F379" s="6">
        <f t="shared" si="5"/>
        <v>86862.92999999998</v>
      </c>
    </row>
    <row r="380" spans="1:6" ht="12.75">
      <c r="A380" s="19" t="s">
        <v>320</v>
      </c>
      <c r="B380" t="s">
        <v>256</v>
      </c>
      <c r="C380" s="14" t="s">
        <v>10</v>
      </c>
      <c r="D380" s="6">
        <v>0</v>
      </c>
      <c r="E380" s="6">
        <v>2</v>
      </c>
      <c r="F380" s="6">
        <f t="shared" si="5"/>
        <v>86860.92999999998</v>
      </c>
    </row>
    <row r="381" spans="1:6" ht="12.75">
      <c r="A381" s="19" t="s">
        <v>320</v>
      </c>
      <c r="B381" t="s">
        <v>321</v>
      </c>
      <c r="C381" s="14" t="s">
        <v>93</v>
      </c>
      <c r="D381" s="6">
        <v>0</v>
      </c>
      <c r="E381" s="6">
        <v>786.21</v>
      </c>
      <c r="F381" s="6">
        <f t="shared" si="5"/>
        <v>86074.71999999997</v>
      </c>
    </row>
    <row r="382" spans="1:6" ht="12.75">
      <c r="A382" s="19" t="s">
        <v>320</v>
      </c>
      <c r="B382" t="s">
        <v>256</v>
      </c>
      <c r="C382" s="14" t="s">
        <v>10</v>
      </c>
      <c r="D382" s="6">
        <v>0</v>
      </c>
      <c r="E382" s="6">
        <v>2</v>
      </c>
      <c r="F382" s="6">
        <f t="shared" si="5"/>
        <v>86072.71999999997</v>
      </c>
    </row>
    <row r="383" spans="1:6" ht="12.75">
      <c r="A383" s="19" t="s">
        <v>320</v>
      </c>
      <c r="B383" t="s">
        <v>321</v>
      </c>
      <c r="C383" s="14" t="s">
        <v>93</v>
      </c>
      <c r="D383" s="6">
        <v>0</v>
      </c>
      <c r="E383" s="6">
        <v>1122.3</v>
      </c>
      <c r="F383" s="6">
        <f t="shared" si="5"/>
        <v>84950.41999999997</v>
      </c>
    </row>
    <row r="384" spans="1:6" ht="12.75">
      <c r="A384" s="19" t="s">
        <v>320</v>
      </c>
      <c r="B384" t="s">
        <v>256</v>
      </c>
      <c r="C384" s="14" t="s">
        <v>10</v>
      </c>
      <c r="D384" s="6">
        <v>0</v>
      </c>
      <c r="E384" s="6">
        <v>2</v>
      </c>
      <c r="F384" s="6">
        <f t="shared" si="5"/>
        <v>84948.41999999997</v>
      </c>
    </row>
    <row r="385" spans="1:6" ht="12.75">
      <c r="A385" s="19" t="s">
        <v>320</v>
      </c>
      <c r="B385" t="s">
        <v>332</v>
      </c>
      <c r="C385" s="14" t="s">
        <v>331</v>
      </c>
      <c r="D385" s="6">
        <v>0</v>
      </c>
      <c r="E385" s="6">
        <v>88.57</v>
      </c>
      <c r="F385" s="6">
        <f t="shared" si="5"/>
        <v>84859.84999999996</v>
      </c>
    </row>
    <row r="386" spans="1:6" ht="12.75">
      <c r="A386" s="19" t="s">
        <v>320</v>
      </c>
      <c r="B386" t="s">
        <v>256</v>
      </c>
      <c r="C386" s="14" t="s">
        <v>10</v>
      </c>
      <c r="D386" s="6">
        <v>0</v>
      </c>
      <c r="E386" s="6">
        <v>0.2</v>
      </c>
      <c r="F386" s="6">
        <f t="shared" si="5"/>
        <v>84859.64999999997</v>
      </c>
    </row>
    <row r="387" spans="1:6" ht="12.75">
      <c r="A387" s="19" t="s">
        <v>322</v>
      </c>
      <c r="B387" t="s">
        <v>323</v>
      </c>
      <c r="C387" s="14" t="s">
        <v>16</v>
      </c>
      <c r="D387" s="6">
        <v>0</v>
      </c>
      <c r="E387" s="6">
        <v>1005.86</v>
      </c>
      <c r="F387" s="6">
        <f t="shared" si="5"/>
        <v>83853.78999999996</v>
      </c>
    </row>
    <row r="388" spans="1:6" ht="12.75">
      <c r="A388" s="19" t="s">
        <v>322</v>
      </c>
      <c r="B388" t="s">
        <v>323</v>
      </c>
      <c r="C388" s="14" t="s">
        <v>16</v>
      </c>
      <c r="D388" s="6">
        <v>0</v>
      </c>
      <c r="E388" s="6">
        <v>5477.8</v>
      </c>
      <c r="F388" s="6">
        <f t="shared" si="5"/>
        <v>78375.98999999996</v>
      </c>
    </row>
    <row r="389" spans="1:6" ht="12.75">
      <c r="A389" s="19" t="s">
        <v>322</v>
      </c>
      <c r="B389" t="s">
        <v>225</v>
      </c>
      <c r="C389" s="14" t="s">
        <v>12</v>
      </c>
      <c r="D389" s="6">
        <v>54.56</v>
      </c>
      <c r="E389" s="6">
        <v>0</v>
      </c>
      <c r="F389" s="6">
        <f t="shared" si="5"/>
        <v>78430.54999999996</v>
      </c>
    </row>
    <row r="390" spans="1:6" ht="12.75">
      <c r="A390" s="19" t="s">
        <v>324</v>
      </c>
      <c r="B390" t="s">
        <v>256</v>
      </c>
      <c r="C390" s="14" t="s">
        <v>10</v>
      </c>
      <c r="D390" s="6">
        <v>0</v>
      </c>
      <c r="E390" s="6">
        <v>8</v>
      </c>
      <c r="F390" s="6">
        <f t="shared" si="5"/>
        <v>78422.54999999996</v>
      </c>
    </row>
    <row r="391" spans="1:6" ht="12.75">
      <c r="A391" s="23" t="s">
        <v>343</v>
      </c>
      <c r="B391" t="s">
        <v>17</v>
      </c>
      <c r="C391" s="45" t="s">
        <v>10</v>
      </c>
      <c r="D391" s="28">
        <v>0</v>
      </c>
      <c r="E391" s="28">
        <v>2</v>
      </c>
      <c r="F391" s="6">
        <f t="shared" si="5"/>
        <v>78420.54999999996</v>
      </c>
    </row>
    <row r="392" spans="1:6" ht="12.75">
      <c r="A392" s="23" t="s">
        <v>343</v>
      </c>
      <c r="B392" t="s">
        <v>352</v>
      </c>
      <c r="C392" s="14" t="s">
        <v>14</v>
      </c>
      <c r="D392" s="6">
        <v>0</v>
      </c>
      <c r="E392" s="6">
        <v>15</v>
      </c>
      <c r="F392" s="6">
        <f t="shared" si="5"/>
        <v>78405.54999999996</v>
      </c>
    </row>
    <row r="393" spans="1:6" ht="12.75">
      <c r="A393" s="23" t="s">
        <v>344</v>
      </c>
      <c r="B393" t="s">
        <v>225</v>
      </c>
      <c r="C393" s="14" t="s">
        <v>12</v>
      </c>
      <c r="D393" s="6">
        <v>54.56</v>
      </c>
      <c r="E393" s="6">
        <v>0</v>
      </c>
      <c r="F393" s="6">
        <f t="shared" si="5"/>
        <v>78460.10999999996</v>
      </c>
    </row>
    <row r="394" spans="1:6" ht="12.75">
      <c r="A394" s="23" t="s">
        <v>344</v>
      </c>
      <c r="B394" t="s">
        <v>225</v>
      </c>
      <c r="C394" s="14" t="s">
        <v>12</v>
      </c>
      <c r="D394" s="6">
        <v>62.98</v>
      </c>
      <c r="E394" s="6">
        <v>0</v>
      </c>
      <c r="F394" s="6">
        <f t="shared" si="5"/>
        <v>78523.08999999995</v>
      </c>
    </row>
    <row r="395" spans="1:6" ht="12.75">
      <c r="A395" s="23" t="s">
        <v>345</v>
      </c>
      <c r="B395" t="s">
        <v>353</v>
      </c>
      <c r="C395" s="14" t="s">
        <v>263</v>
      </c>
      <c r="D395" s="6">
        <v>0</v>
      </c>
      <c r="E395" s="6">
        <v>448</v>
      </c>
      <c r="F395" s="6">
        <f t="shared" si="5"/>
        <v>78075.08999999995</v>
      </c>
    </row>
    <row r="396" spans="1:6" ht="12.75">
      <c r="A396" s="23" t="s">
        <v>345</v>
      </c>
      <c r="B396" t="s">
        <v>17</v>
      </c>
      <c r="C396" s="14" t="s">
        <v>10</v>
      </c>
      <c r="D396" s="6">
        <v>0</v>
      </c>
      <c r="E396" s="6">
        <v>2</v>
      </c>
      <c r="F396" s="6">
        <f t="shared" si="5"/>
        <v>78073.08999999995</v>
      </c>
    </row>
    <row r="397" spans="1:6" ht="12.75">
      <c r="A397" s="23" t="s">
        <v>345</v>
      </c>
      <c r="B397" t="s">
        <v>354</v>
      </c>
      <c r="C397" s="14" t="s">
        <v>326</v>
      </c>
      <c r="D397" s="6">
        <v>0</v>
      </c>
      <c r="E397" s="6">
        <v>149.44</v>
      </c>
      <c r="F397" s="6">
        <f t="shared" si="5"/>
        <v>77923.64999999995</v>
      </c>
    </row>
    <row r="398" spans="1:6" ht="12.75">
      <c r="A398" s="23" t="s">
        <v>345</v>
      </c>
      <c r="B398" t="s">
        <v>17</v>
      </c>
      <c r="C398" s="14" t="s">
        <v>10</v>
      </c>
      <c r="D398" s="6">
        <v>0</v>
      </c>
      <c r="E398" s="6">
        <v>2</v>
      </c>
      <c r="F398" s="6">
        <f aca="true" t="shared" si="6" ref="F398:F441">F397+D398-E398</f>
        <v>77921.64999999995</v>
      </c>
    </row>
    <row r="399" spans="1:6" ht="12.75">
      <c r="A399" s="23" t="s">
        <v>345</v>
      </c>
      <c r="B399" t="s">
        <v>17</v>
      </c>
      <c r="C399" s="14" t="s">
        <v>10</v>
      </c>
      <c r="D399" s="6">
        <v>0</v>
      </c>
      <c r="E399" s="6">
        <v>0.5</v>
      </c>
      <c r="F399" s="6">
        <f t="shared" si="6"/>
        <v>77921.14999999995</v>
      </c>
    </row>
    <row r="400" spans="1:6" ht="12.75">
      <c r="A400" s="23" t="s">
        <v>345</v>
      </c>
      <c r="B400" t="s">
        <v>225</v>
      </c>
      <c r="C400" s="14" t="s">
        <v>12</v>
      </c>
      <c r="D400" s="6">
        <v>62.98</v>
      </c>
      <c r="E400" s="6">
        <v>0</v>
      </c>
      <c r="F400" s="6">
        <f t="shared" si="6"/>
        <v>77984.12999999995</v>
      </c>
    </row>
    <row r="401" spans="1:6" ht="12.75">
      <c r="A401" s="23" t="s">
        <v>345</v>
      </c>
      <c r="B401" t="s">
        <v>17</v>
      </c>
      <c r="C401" s="14" t="s">
        <v>10</v>
      </c>
      <c r="D401" s="6">
        <v>0</v>
      </c>
      <c r="E401" s="6">
        <v>2</v>
      </c>
      <c r="F401" s="6">
        <f t="shared" si="6"/>
        <v>77982.12999999995</v>
      </c>
    </row>
    <row r="402" spans="1:6" ht="12.75">
      <c r="A402" s="23" t="s">
        <v>345</v>
      </c>
      <c r="B402" t="s">
        <v>200</v>
      </c>
      <c r="C402" s="43" t="s">
        <v>14</v>
      </c>
      <c r="D402" s="6">
        <v>0</v>
      </c>
      <c r="E402" s="6">
        <v>10.5</v>
      </c>
      <c r="F402" s="6">
        <f t="shared" si="6"/>
        <v>77971.62999999995</v>
      </c>
    </row>
    <row r="403" spans="1:6" ht="12.75">
      <c r="A403" s="23" t="s">
        <v>345</v>
      </c>
      <c r="B403" t="s">
        <v>200</v>
      </c>
      <c r="C403" s="43" t="s">
        <v>14</v>
      </c>
      <c r="D403" s="6">
        <v>0</v>
      </c>
      <c r="E403" s="6">
        <v>92.95</v>
      </c>
      <c r="F403" s="6">
        <f t="shared" si="6"/>
        <v>77878.67999999995</v>
      </c>
    </row>
    <row r="404" spans="1:6" ht="12.75">
      <c r="A404" s="23" t="s">
        <v>345</v>
      </c>
      <c r="B404" t="s">
        <v>200</v>
      </c>
      <c r="C404" s="43" t="s">
        <v>14</v>
      </c>
      <c r="D404" s="6">
        <v>0</v>
      </c>
      <c r="E404" s="6">
        <v>171.68</v>
      </c>
      <c r="F404" s="6">
        <f t="shared" si="6"/>
        <v>77706.99999999996</v>
      </c>
    </row>
    <row r="405" spans="1:6" ht="12.75">
      <c r="A405" s="23" t="s">
        <v>345</v>
      </c>
      <c r="B405" t="s">
        <v>200</v>
      </c>
      <c r="C405" s="43" t="s">
        <v>14</v>
      </c>
      <c r="D405" s="6">
        <v>0</v>
      </c>
      <c r="E405" s="6">
        <v>114.65</v>
      </c>
      <c r="F405" s="6">
        <f t="shared" si="6"/>
        <v>77592.34999999996</v>
      </c>
    </row>
    <row r="406" spans="1:6" ht="12.75">
      <c r="A406" s="23" t="s">
        <v>345</v>
      </c>
      <c r="B406" t="s">
        <v>200</v>
      </c>
      <c r="C406" s="43" t="s">
        <v>14</v>
      </c>
      <c r="D406" s="6">
        <v>0</v>
      </c>
      <c r="E406" s="6">
        <v>47.8</v>
      </c>
      <c r="F406" s="6">
        <f t="shared" si="6"/>
        <v>77544.54999999996</v>
      </c>
    </row>
    <row r="407" spans="1:6" ht="12.75">
      <c r="A407" s="23" t="s">
        <v>345</v>
      </c>
      <c r="B407" t="s">
        <v>200</v>
      </c>
      <c r="C407" s="43" t="s">
        <v>14</v>
      </c>
      <c r="D407" s="6">
        <v>0</v>
      </c>
      <c r="E407" s="6">
        <v>102.45</v>
      </c>
      <c r="F407" s="6">
        <f t="shared" si="6"/>
        <v>77442.09999999996</v>
      </c>
    </row>
    <row r="408" spans="1:6" ht="12.75">
      <c r="A408" s="23" t="s">
        <v>345</v>
      </c>
      <c r="B408" t="s">
        <v>200</v>
      </c>
      <c r="C408" s="43" t="s">
        <v>14</v>
      </c>
      <c r="D408" s="6">
        <v>0</v>
      </c>
      <c r="E408" s="6">
        <v>87.23</v>
      </c>
      <c r="F408" s="6">
        <f t="shared" si="6"/>
        <v>77354.86999999997</v>
      </c>
    </row>
    <row r="409" spans="1:6" ht="12.75">
      <c r="A409" s="23" t="s">
        <v>346</v>
      </c>
      <c r="B409" t="s">
        <v>225</v>
      </c>
      <c r="C409" s="14" t="s">
        <v>12</v>
      </c>
      <c r="D409" s="6">
        <v>62.98</v>
      </c>
      <c r="E409" s="6">
        <v>0</v>
      </c>
      <c r="F409" s="6">
        <f t="shared" si="6"/>
        <v>77417.84999999996</v>
      </c>
    </row>
    <row r="410" spans="1:6" ht="12.75">
      <c r="A410" s="23" t="s">
        <v>346</v>
      </c>
      <c r="B410" t="s">
        <v>225</v>
      </c>
      <c r="C410" s="14" t="s">
        <v>12</v>
      </c>
      <c r="D410" s="6">
        <v>31.49</v>
      </c>
      <c r="E410" s="6">
        <v>0</v>
      </c>
      <c r="F410" s="6">
        <f t="shared" si="6"/>
        <v>77449.33999999997</v>
      </c>
    </row>
    <row r="411" spans="1:6" ht="12.75">
      <c r="A411" s="23" t="s">
        <v>346</v>
      </c>
      <c r="B411" t="s">
        <v>225</v>
      </c>
      <c r="C411" s="14" t="s">
        <v>12</v>
      </c>
      <c r="D411" s="6">
        <v>109.12</v>
      </c>
      <c r="E411" s="6">
        <v>0</v>
      </c>
      <c r="F411" s="6">
        <f t="shared" si="6"/>
        <v>77558.45999999996</v>
      </c>
    </row>
    <row r="412" spans="1:6" ht="12.75">
      <c r="A412" s="23" t="s">
        <v>347</v>
      </c>
      <c r="B412" t="s">
        <v>355</v>
      </c>
      <c r="C412" s="14" t="s">
        <v>12</v>
      </c>
      <c r="D412" s="6">
        <v>22500</v>
      </c>
      <c r="E412" s="6">
        <v>0</v>
      </c>
      <c r="F412" s="6">
        <f t="shared" si="6"/>
        <v>100058.45999999996</v>
      </c>
    </row>
    <row r="413" spans="1:6" ht="12.75">
      <c r="A413" s="23" t="s">
        <v>348</v>
      </c>
      <c r="B413" t="s">
        <v>357</v>
      </c>
      <c r="C413" s="14" t="s">
        <v>326</v>
      </c>
      <c r="D413" s="6">
        <v>0</v>
      </c>
      <c r="E413" s="6">
        <v>149.44</v>
      </c>
      <c r="F413" s="6">
        <f t="shared" si="6"/>
        <v>99909.01999999996</v>
      </c>
    </row>
    <row r="414" spans="1:6" ht="12.75">
      <c r="A414" s="23" t="s">
        <v>348</v>
      </c>
      <c r="B414" t="s">
        <v>358</v>
      </c>
      <c r="C414" s="14" t="s">
        <v>157</v>
      </c>
      <c r="D414" s="6">
        <v>0</v>
      </c>
      <c r="E414" s="6">
        <v>112.23</v>
      </c>
      <c r="F414" s="6">
        <f t="shared" si="6"/>
        <v>99796.78999999996</v>
      </c>
    </row>
    <row r="415" spans="1:6" ht="12.75">
      <c r="A415" s="23" t="s">
        <v>348</v>
      </c>
      <c r="B415" t="s">
        <v>17</v>
      </c>
      <c r="C415" s="14" t="s">
        <v>10</v>
      </c>
      <c r="D415" s="6">
        <v>0</v>
      </c>
      <c r="E415" s="6">
        <v>2</v>
      </c>
      <c r="F415" s="6">
        <f t="shared" si="6"/>
        <v>99794.78999999996</v>
      </c>
    </row>
    <row r="416" spans="1:6" ht="12.75">
      <c r="A416" s="23" t="s">
        <v>348</v>
      </c>
      <c r="B416" t="s">
        <v>17</v>
      </c>
      <c r="C416" s="14" t="s">
        <v>10</v>
      </c>
      <c r="D416" s="6">
        <v>0</v>
      </c>
      <c r="E416" s="6">
        <v>2</v>
      </c>
      <c r="F416" s="6">
        <f t="shared" si="6"/>
        <v>99792.78999999996</v>
      </c>
    </row>
    <row r="417" spans="1:6" ht="12.75">
      <c r="A417" s="23" t="s">
        <v>348</v>
      </c>
      <c r="B417" t="s">
        <v>17</v>
      </c>
      <c r="C417" s="14" t="s">
        <v>10</v>
      </c>
      <c r="D417" s="6">
        <v>0</v>
      </c>
      <c r="E417" s="6">
        <v>2</v>
      </c>
      <c r="F417" s="6">
        <f t="shared" si="6"/>
        <v>99790.78999999996</v>
      </c>
    </row>
    <row r="418" spans="1:6" ht="12.75">
      <c r="A418" s="23" t="s">
        <v>348</v>
      </c>
      <c r="B418" t="s">
        <v>17</v>
      </c>
      <c r="C418" s="14" t="s">
        <v>10</v>
      </c>
      <c r="D418" s="6">
        <v>0</v>
      </c>
      <c r="E418" s="6">
        <v>0.4</v>
      </c>
      <c r="F418" s="6">
        <f t="shared" si="6"/>
        <v>99790.38999999997</v>
      </c>
    </row>
    <row r="419" spans="1:6" ht="12.75">
      <c r="A419" s="23" t="s">
        <v>348</v>
      </c>
      <c r="B419" t="s">
        <v>17</v>
      </c>
      <c r="C419" s="14" t="s">
        <v>10</v>
      </c>
      <c r="D419" s="6">
        <v>0</v>
      </c>
      <c r="E419" s="6">
        <v>0.2</v>
      </c>
      <c r="F419" s="6">
        <f t="shared" si="6"/>
        <v>99790.18999999997</v>
      </c>
    </row>
    <row r="420" spans="1:6" ht="12.75">
      <c r="A420" s="23" t="s">
        <v>348</v>
      </c>
      <c r="B420" t="s">
        <v>359</v>
      </c>
      <c r="C420" s="14" t="s">
        <v>356</v>
      </c>
      <c r="D420" s="6">
        <v>0</v>
      </c>
      <c r="E420" s="6">
        <v>86.07</v>
      </c>
      <c r="F420" s="6">
        <f t="shared" si="6"/>
        <v>99704.11999999997</v>
      </c>
    </row>
    <row r="421" spans="1:6" ht="12.75">
      <c r="A421" s="23" t="s">
        <v>348</v>
      </c>
      <c r="B421" t="s">
        <v>163</v>
      </c>
      <c r="C421" s="14" t="s">
        <v>13</v>
      </c>
      <c r="D421" s="6">
        <v>0</v>
      </c>
      <c r="E421" s="6">
        <v>286.91</v>
      </c>
      <c r="F421" s="6">
        <f t="shared" si="6"/>
        <v>99417.20999999996</v>
      </c>
    </row>
    <row r="422" spans="1:6" ht="12.75">
      <c r="A422" s="23" t="s">
        <v>348</v>
      </c>
      <c r="B422" t="s">
        <v>17</v>
      </c>
      <c r="C422" s="14" t="s">
        <v>10</v>
      </c>
      <c r="D422" s="6">
        <v>0</v>
      </c>
      <c r="E422" s="6">
        <v>2</v>
      </c>
      <c r="F422" s="6">
        <f t="shared" si="6"/>
        <v>99415.20999999996</v>
      </c>
    </row>
    <row r="423" spans="1:6" ht="12.75">
      <c r="A423" s="23" t="s">
        <v>348</v>
      </c>
      <c r="B423" t="s">
        <v>225</v>
      </c>
      <c r="C423" s="14" t="s">
        <v>12</v>
      </c>
      <c r="D423" s="6">
        <v>31.49</v>
      </c>
      <c r="E423" s="6">
        <v>0</v>
      </c>
      <c r="F423" s="6">
        <f t="shared" si="6"/>
        <v>99446.69999999997</v>
      </c>
    </row>
    <row r="424" spans="1:6" ht="12.75">
      <c r="A424" s="23" t="s">
        <v>348</v>
      </c>
      <c r="B424" t="s">
        <v>200</v>
      </c>
      <c r="C424" s="14" t="s">
        <v>14</v>
      </c>
      <c r="D424" s="6">
        <v>0</v>
      </c>
      <c r="E424" s="6">
        <v>236.07</v>
      </c>
      <c r="F424" s="6">
        <f t="shared" si="6"/>
        <v>99210.62999999996</v>
      </c>
    </row>
    <row r="425" spans="1:6" ht="12.75">
      <c r="A425" s="23" t="s">
        <v>348</v>
      </c>
      <c r="B425" t="s">
        <v>200</v>
      </c>
      <c r="C425" s="14" t="s">
        <v>14</v>
      </c>
      <c r="D425" s="6">
        <v>0</v>
      </c>
      <c r="E425" s="6">
        <v>142.45</v>
      </c>
      <c r="F425" s="6">
        <f t="shared" si="6"/>
        <v>99068.17999999996</v>
      </c>
    </row>
    <row r="426" spans="1:6" ht="12.75">
      <c r="A426" s="23" t="s">
        <v>349</v>
      </c>
      <c r="B426" t="s">
        <v>225</v>
      </c>
      <c r="C426" s="14" t="s">
        <v>12</v>
      </c>
      <c r="D426" s="6">
        <v>31.49</v>
      </c>
      <c r="E426" s="6">
        <v>0</v>
      </c>
      <c r="F426" s="6">
        <f t="shared" si="6"/>
        <v>99099.66999999997</v>
      </c>
    </row>
    <row r="427" spans="1:6" ht="12.75">
      <c r="A427" s="23" t="s">
        <v>349</v>
      </c>
      <c r="B427" t="s">
        <v>225</v>
      </c>
      <c r="C427" s="14" t="s">
        <v>12</v>
      </c>
      <c r="D427" s="6">
        <v>81.84</v>
      </c>
      <c r="E427" s="6">
        <v>0</v>
      </c>
      <c r="F427" s="6">
        <f t="shared" si="6"/>
        <v>99181.50999999997</v>
      </c>
    </row>
    <row r="428" spans="1:6" ht="12.75">
      <c r="A428" s="23" t="s">
        <v>350</v>
      </c>
      <c r="B428" t="s">
        <v>17</v>
      </c>
      <c r="C428" s="14" t="s">
        <v>10</v>
      </c>
      <c r="D428" s="6">
        <v>0</v>
      </c>
      <c r="E428" s="6">
        <v>2</v>
      </c>
      <c r="F428" s="6">
        <f t="shared" si="6"/>
        <v>99179.50999999997</v>
      </c>
    </row>
    <row r="429" spans="1:6" ht="12.75">
      <c r="A429" s="23" t="s">
        <v>350</v>
      </c>
      <c r="B429" t="s">
        <v>17</v>
      </c>
      <c r="C429" s="14" t="s">
        <v>10</v>
      </c>
      <c r="D429" s="6">
        <v>0</v>
      </c>
      <c r="E429" s="6">
        <v>2</v>
      </c>
      <c r="F429" s="6">
        <f t="shared" si="6"/>
        <v>99177.50999999997</v>
      </c>
    </row>
    <row r="430" spans="1:6" ht="12.75">
      <c r="A430" s="23" t="s">
        <v>350</v>
      </c>
      <c r="B430" t="s">
        <v>360</v>
      </c>
      <c r="C430" s="14" t="s">
        <v>14</v>
      </c>
      <c r="D430" s="6">
        <v>0</v>
      </c>
      <c r="E430" s="6">
        <v>4220.64</v>
      </c>
      <c r="F430" s="6">
        <f t="shared" si="6"/>
        <v>94956.86999999997</v>
      </c>
    </row>
    <row r="431" spans="1:6" ht="12.75">
      <c r="A431" s="23" t="s">
        <v>350</v>
      </c>
      <c r="B431" t="s">
        <v>361</v>
      </c>
      <c r="C431" s="14" t="s">
        <v>76</v>
      </c>
      <c r="D431" s="6">
        <v>0</v>
      </c>
      <c r="E431" s="6">
        <v>20078.54</v>
      </c>
      <c r="F431" s="6">
        <f t="shared" si="6"/>
        <v>74878.32999999996</v>
      </c>
    </row>
    <row r="432" spans="1:6" ht="12.75">
      <c r="A432" s="23" t="s">
        <v>350</v>
      </c>
      <c r="B432" t="s">
        <v>225</v>
      </c>
      <c r="C432" s="14" t="s">
        <v>12</v>
      </c>
      <c r="D432" s="6">
        <v>31.49</v>
      </c>
      <c r="E432" s="6">
        <v>0</v>
      </c>
      <c r="F432" s="6">
        <f t="shared" si="6"/>
        <v>74909.81999999996</v>
      </c>
    </row>
    <row r="433" spans="1:6" ht="12.75">
      <c r="A433" s="23" t="s">
        <v>350</v>
      </c>
      <c r="B433" t="s">
        <v>225</v>
      </c>
      <c r="C433" s="14" t="s">
        <v>12</v>
      </c>
      <c r="D433" s="6">
        <v>31.49</v>
      </c>
      <c r="E433" s="6">
        <v>0</v>
      </c>
      <c r="F433" s="6">
        <f t="shared" si="6"/>
        <v>74941.30999999997</v>
      </c>
    </row>
    <row r="434" spans="1:6" ht="12.75">
      <c r="A434" s="23" t="s">
        <v>339</v>
      </c>
      <c r="B434" t="s">
        <v>225</v>
      </c>
      <c r="C434" s="14" t="s">
        <v>12</v>
      </c>
      <c r="D434" s="6">
        <v>62.98</v>
      </c>
      <c r="E434" s="6">
        <v>0</v>
      </c>
      <c r="F434" s="6">
        <f t="shared" si="6"/>
        <v>75004.28999999996</v>
      </c>
    </row>
    <row r="435" spans="1:6" ht="12.75">
      <c r="A435" s="23" t="s">
        <v>339</v>
      </c>
      <c r="B435" t="s">
        <v>225</v>
      </c>
      <c r="C435" s="14" t="s">
        <v>12</v>
      </c>
      <c r="D435" s="6">
        <v>31.49</v>
      </c>
      <c r="E435" s="6">
        <v>0</v>
      </c>
      <c r="F435" s="6">
        <f t="shared" si="6"/>
        <v>75035.77999999997</v>
      </c>
    </row>
    <row r="436" spans="1:6" ht="12.75">
      <c r="A436" s="23" t="s">
        <v>339</v>
      </c>
      <c r="B436" t="s">
        <v>225</v>
      </c>
      <c r="C436" s="14" t="s">
        <v>12</v>
      </c>
      <c r="D436" s="6">
        <v>62.98</v>
      </c>
      <c r="E436" s="6">
        <v>0</v>
      </c>
      <c r="F436" s="6">
        <f t="shared" si="6"/>
        <v>75098.75999999997</v>
      </c>
    </row>
    <row r="437" spans="1:6" ht="12.75">
      <c r="A437" s="23" t="s">
        <v>351</v>
      </c>
      <c r="B437" t="s">
        <v>74</v>
      </c>
      <c r="C437" s="14" t="s">
        <v>16</v>
      </c>
      <c r="D437" s="6">
        <v>0</v>
      </c>
      <c r="E437" s="6">
        <v>5507.83</v>
      </c>
      <c r="F437" s="6">
        <f t="shared" si="6"/>
        <v>69590.92999999996</v>
      </c>
    </row>
    <row r="438" spans="1:6" ht="12.75">
      <c r="A438" s="23" t="s">
        <v>351</v>
      </c>
      <c r="B438" t="s">
        <v>74</v>
      </c>
      <c r="C438" s="14" t="s">
        <v>16</v>
      </c>
      <c r="D438" s="6">
        <v>0</v>
      </c>
      <c r="E438" s="6">
        <v>10.04</v>
      </c>
      <c r="F438" s="6">
        <f t="shared" si="6"/>
        <v>69580.88999999997</v>
      </c>
    </row>
    <row r="439" spans="1:6" ht="12.75">
      <c r="A439" s="23" t="s">
        <v>351</v>
      </c>
      <c r="B439" t="s">
        <v>74</v>
      </c>
      <c r="C439" s="14" t="s">
        <v>16</v>
      </c>
      <c r="D439" s="6">
        <v>0</v>
      </c>
      <c r="E439" s="6">
        <v>54.8</v>
      </c>
      <c r="F439" s="6">
        <f t="shared" si="6"/>
        <v>69526.08999999997</v>
      </c>
    </row>
    <row r="440" spans="1:6" ht="12.75">
      <c r="A440" s="23" t="s">
        <v>351</v>
      </c>
      <c r="B440" t="s">
        <v>74</v>
      </c>
      <c r="C440" s="14" t="s">
        <v>16</v>
      </c>
      <c r="D440" s="6">
        <v>0</v>
      </c>
      <c r="E440" s="6">
        <v>1008.38</v>
      </c>
      <c r="F440" s="6">
        <f t="shared" si="6"/>
        <v>68517.70999999996</v>
      </c>
    </row>
    <row r="441" spans="1:6" ht="12.75">
      <c r="A441" s="23" t="s">
        <v>351</v>
      </c>
      <c r="B441" t="s">
        <v>17</v>
      </c>
      <c r="C441" s="14" t="s">
        <v>10</v>
      </c>
      <c r="D441" s="6">
        <v>0</v>
      </c>
      <c r="E441" s="6">
        <v>8</v>
      </c>
      <c r="F441" s="6">
        <f t="shared" si="6"/>
        <v>68509.70999999996</v>
      </c>
    </row>
    <row r="442" spans="1:6" ht="12.75">
      <c r="A442" s="23"/>
      <c r="C442" s="44" t="s">
        <v>341</v>
      </c>
      <c r="D442" s="12"/>
      <c r="E442" s="12"/>
      <c r="F442" s="12">
        <f>F441</f>
        <v>68509.70999999996</v>
      </c>
    </row>
    <row r="443" spans="1:6" ht="12.75">
      <c r="A443" s="23"/>
      <c r="C443" s="14"/>
      <c r="D443" s="6"/>
      <c r="E443" s="6"/>
      <c r="F443" s="6"/>
    </row>
    <row r="444" spans="1:6" ht="12.75">
      <c r="A444" s="23"/>
      <c r="C444" s="14"/>
      <c r="D444" s="6"/>
      <c r="E444" s="6"/>
      <c r="F444" s="6"/>
    </row>
    <row r="445" spans="1:6" ht="12.75">
      <c r="A445" s="23"/>
      <c r="C445" s="14"/>
      <c r="D445" s="6"/>
      <c r="E445" s="6"/>
      <c r="F445" s="6"/>
    </row>
    <row r="446" spans="1:6" ht="12.75">
      <c r="A446" s="23"/>
      <c r="C446" s="14"/>
      <c r="D446" s="6"/>
      <c r="E446" s="6"/>
      <c r="F446" s="6"/>
    </row>
    <row r="447" spans="1:6" ht="12.75">
      <c r="A447" s="23"/>
      <c r="C447" s="14"/>
      <c r="D447" s="6"/>
      <c r="E447" s="6"/>
      <c r="F447" s="6"/>
    </row>
    <row r="448" spans="1:6" ht="12.75">
      <c r="A448" s="23"/>
      <c r="C448" s="14"/>
      <c r="D448" s="6"/>
      <c r="E448" s="6"/>
      <c r="F448" s="6"/>
    </row>
    <row r="449" spans="1:6" ht="12.75">
      <c r="A449" s="23"/>
      <c r="C449" s="14"/>
      <c r="D449" s="6"/>
      <c r="E449" s="6"/>
      <c r="F449" s="6"/>
    </row>
    <row r="450" spans="1:6" ht="12.75">
      <c r="A450" s="23"/>
      <c r="C450" s="14"/>
      <c r="D450" s="6"/>
      <c r="E450" s="6"/>
      <c r="F450" s="6"/>
    </row>
    <row r="451" spans="1:6" ht="12.75">
      <c r="A451" s="23"/>
      <c r="C451" s="14"/>
      <c r="D451" s="6"/>
      <c r="E451" s="6"/>
      <c r="F451" s="6"/>
    </row>
    <row r="452" spans="1:6" ht="12.75">
      <c r="A452" s="23"/>
      <c r="C452" s="14"/>
      <c r="D452" s="6"/>
      <c r="E452" s="6"/>
      <c r="F452" s="6"/>
    </row>
    <row r="453" spans="1:6" ht="12.75">
      <c r="A453" s="23"/>
      <c r="C453" s="14"/>
      <c r="D453" s="6"/>
      <c r="E453" s="6"/>
      <c r="F453" s="6"/>
    </row>
    <row r="454" spans="1:6" ht="12.75">
      <c r="A454" s="23"/>
      <c r="C454" s="14"/>
      <c r="D454" s="6"/>
      <c r="E454" s="6"/>
      <c r="F454" s="6"/>
    </row>
    <row r="455" spans="1:6" ht="12.75">
      <c r="A455" s="23"/>
      <c r="C455" s="14"/>
      <c r="D455" s="6"/>
      <c r="E455" s="6"/>
      <c r="F455" s="6"/>
    </row>
    <row r="456" spans="1:6" ht="12.75">
      <c r="A456" s="23"/>
      <c r="C456" s="14"/>
      <c r="D456" s="6"/>
      <c r="E456" s="6"/>
      <c r="F456" s="6"/>
    </row>
    <row r="457" spans="1:6" ht="12.75">
      <c r="A457" s="23"/>
      <c r="C457" s="14"/>
      <c r="D457" s="6"/>
      <c r="E457" s="6"/>
      <c r="F457" s="6"/>
    </row>
    <row r="458" spans="1:6" ht="12.75">
      <c r="A458" s="23"/>
      <c r="C458" s="14"/>
      <c r="D458" s="6"/>
      <c r="E458" s="6"/>
      <c r="F458" s="6"/>
    </row>
    <row r="459" spans="1:6" ht="12.75">
      <c r="A459" s="23"/>
      <c r="C459" s="14"/>
      <c r="D459" s="6"/>
      <c r="E459" s="6"/>
      <c r="F459" s="6"/>
    </row>
    <row r="460" spans="1:6" ht="12.75">
      <c r="A460" s="23"/>
      <c r="C460" s="14"/>
      <c r="D460" s="6"/>
      <c r="E460" s="6"/>
      <c r="F460" s="6"/>
    </row>
    <row r="461" spans="1:6" ht="12.75">
      <c r="A461" s="23"/>
      <c r="C461" s="14"/>
      <c r="D461" s="6"/>
      <c r="E461" s="6"/>
      <c r="F461" s="6"/>
    </row>
    <row r="462" spans="1:6" ht="12.75">
      <c r="A462" s="23"/>
      <c r="C462" s="14"/>
      <c r="D462" s="6"/>
      <c r="E462" s="6"/>
      <c r="F462" s="6"/>
    </row>
    <row r="463" spans="1:6" ht="12.75">
      <c r="A463" s="23"/>
      <c r="C463" s="14"/>
      <c r="D463" s="6"/>
      <c r="E463" s="6"/>
      <c r="F463" s="6"/>
    </row>
    <row r="464" spans="1:6" ht="12.75">
      <c r="A464" s="23"/>
      <c r="C464" s="14"/>
      <c r="D464" s="6"/>
      <c r="E464" s="6"/>
      <c r="F464" s="6"/>
    </row>
    <row r="465" spans="1:6" ht="12.75">
      <c r="A465" s="23"/>
      <c r="C465" s="14"/>
      <c r="D465" s="6"/>
      <c r="E465" s="6"/>
      <c r="F465" s="6"/>
    </row>
    <row r="466" spans="1:6" ht="12.75">
      <c r="A466" s="23"/>
      <c r="C466" s="14"/>
      <c r="D466" s="6"/>
      <c r="E466" s="6"/>
      <c r="F466" s="6"/>
    </row>
    <row r="467" spans="1:6" ht="12.75">
      <c r="A467" s="23"/>
      <c r="C467" s="14"/>
      <c r="D467" s="6"/>
      <c r="E467" s="6"/>
      <c r="F467" s="6"/>
    </row>
    <row r="468" spans="1:6" ht="12.75">
      <c r="A468" s="23"/>
      <c r="C468" s="14"/>
      <c r="D468" s="6"/>
      <c r="E468" s="6"/>
      <c r="F468" s="6"/>
    </row>
    <row r="469" spans="1:6" ht="12.75">
      <c r="A469" s="23"/>
      <c r="C469" s="14"/>
      <c r="D469" s="6"/>
      <c r="E469" s="6"/>
      <c r="F469" s="6"/>
    </row>
    <row r="470" spans="1:6" ht="12.75">
      <c r="A470" s="23"/>
      <c r="C470" s="14"/>
      <c r="D470" s="6"/>
      <c r="E470" s="6"/>
      <c r="F470" s="6"/>
    </row>
    <row r="471" spans="1:6" ht="12.75">
      <c r="A471" s="23"/>
      <c r="C471" s="14"/>
      <c r="D471" s="6"/>
      <c r="E471" s="6"/>
      <c r="F471" s="6"/>
    </row>
    <row r="472" spans="1:6" ht="12.75">
      <c r="A472" s="23"/>
      <c r="C472" s="14"/>
      <c r="D472" s="6"/>
      <c r="E472" s="6"/>
      <c r="F472" s="6"/>
    </row>
    <row r="473" spans="1:6" ht="12.75">
      <c r="A473" s="23"/>
      <c r="C473" s="14"/>
      <c r="D473" s="6"/>
      <c r="E473" s="6"/>
      <c r="F473" s="6"/>
    </row>
    <row r="474" spans="1:6" ht="12.75">
      <c r="A474" s="23"/>
      <c r="C474" s="14"/>
      <c r="D474" s="6"/>
      <c r="E474" s="6"/>
      <c r="F474" s="6"/>
    </row>
    <row r="475" spans="1:6" ht="12.75">
      <c r="A475" s="23"/>
      <c r="C475" s="14"/>
      <c r="D475" s="6"/>
      <c r="E475" s="6"/>
      <c r="F475" s="6"/>
    </row>
    <row r="476" spans="1:6" ht="12.75">
      <c r="A476" s="23"/>
      <c r="C476" s="14"/>
      <c r="D476" s="6"/>
      <c r="E476" s="6"/>
      <c r="F476" s="6"/>
    </row>
    <row r="477" spans="1:6" ht="12.75">
      <c r="A477" s="23"/>
      <c r="C477" s="14"/>
      <c r="D477" s="6"/>
      <c r="E477" s="6"/>
      <c r="F477" s="6"/>
    </row>
    <row r="478" spans="1:6" ht="12.75">
      <c r="A478" s="23"/>
      <c r="C478" s="14"/>
      <c r="D478" s="6"/>
      <c r="E478" s="6"/>
      <c r="F478" s="6"/>
    </row>
    <row r="479" spans="1:6" ht="12.75">
      <c r="A479" s="23"/>
      <c r="C479" s="14"/>
      <c r="D479" s="6"/>
      <c r="E479" s="6"/>
      <c r="F479" s="6"/>
    </row>
    <row r="480" spans="1:6" ht="12.75">
      <c r="A480" s="23"/>
      <c r="C480" s="14"/>
      <c r="D480" s="6"/>
      <c r="E480" s="6"/>
      <c r="F480" s="6"/>
    </row>
    <row r="481" spans="1:6" ht="12.75">
      <c r="A481" s="23"/>
      <c r="C481" s="14"/>
      <c r="D481" s="6"/>
      <c r="E481" s="6"/>
      <c r="F481" s="6"/>
    </row>
    <row r="482" spans="1:6" ht="12.75">
      <c r="A482" s="23"/>
      <c r="C482" s="14"/>
      <c r="D482" s="6"/>
      <c r="E482" s="6"/>
      <c r="F482" s="6"/>
    </row>
    <row r="483" spans="1:6" ht="12.75">
      <c r="A483" s="23"/>
      <c r="C483" s="14"/>
      <c r="D483" s="6"/>
      <c r="E483" s="6"/>
      <c r="F483" s="6"/>
    </row>
    <row r="484" spans="1:6" ht="12.75">
      <c r="A484" s="23"/>
      <c r="C484" s="14"/>
      <c r="D484" s="6"/>
      <c r="E484" s="6"/>
      <c r="F484" s="6"/>
    </row>
    <row r="485" spans="1:6" ht="12.75">
      <c r="A485" s="23"/>
      <c r="C485" s="14"/>
      <c r="D485" s="6"/>
      <c r="E485" s="6"/>
      <c r="F485" s="6"/>
    </row>
    <row r="486" spans="3:6" ht="12.75">
      <c r="C486" s="25"/>
      <c r="D486" s="1"/>
      <c r="E486" s="1"/>
      <c r="F486" s="1"/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1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10.7109375" style="0" customWidth="1"/>
    <col min="2" max="2" width="43.7109375" style="0" customWidth="1"/>
    <col min="3" max="3" width="26.71093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1"/>
    </row>
    <row r="2" ht="12.75">
      <c r="A2" s="1" t="s">
        <v>0</v>
      </c>
    </row>
    <row r="3" ht="12.75">
      <c r="A3" s="1" t="s">
        <v>342</v>
      </c>
    </row>
    <row r="4" ht="12.75">
      <c r="A4" s="1"/>
    </row>
    <row r="5" spans="1:6" ht="12.75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7" spans="1:6" ht="12.75">
      <c r="A7" s="4" t="s">
        <v>23</v>
      </c>
      <c r="B7" s="5"/>
      <c r="C7" s="5"/>
      <c r="D7" s="5"/>
      <c r="E7" s="5"/>
      <c r="F7" s="5"/>
    </row>
    <row r="8" spans="2:6" ht="12.75">
      <c r="B8" s="1" t="s">
        <v>8</v>
      </c>
      <c r="C8" s="1"/>
      <c r="D8" s="6">
        <v>0</v>
      </c>
      <c r="E8" s="6">
        <v>0</v>
      </c>
      <c r="F8" s="6">
        <f>D8-E8</f>
        <v>0</v>
      </c>
    </row>
    <row r="9" spans="1:6" ht="12.75">
      <c r="A9" s="13">
        <v>43234</v>
      </c>
      <c r="B9" t="s">
        <v>24</v>
      </c>
      <c r="C9" t="s">
        <v>10</v>
      </c>
      <c r="D9" s="6">
        <v>0</v>
      </c>
      <c r="E9" s="6">
        <v>0</v>
      </c>
      <c r="F9" s="6">
        <f>F8+D9-E9</f>
        <v>0</v>
      </c>
    </row>
    <row r="10" spans="1:6" ht="12.75">
      <c r="A10" s="13">
        <v>43234</v>
      </c>
      <c r="B10" t="s">
        <v>21</v>
      </c>
      <c r="C10" t="s">
        <v>10</v>
      </c>
      <c r="D10" s="6">
        <v>0</v>
      </c>
      <c r="E10" s="6">
        <v>0</v>
      </c>
      <c r="F10" s="6">
        <f>F9+D10-E10</f>
        <v>0</v>
      </c>
    </row>
    <row r="11" spans="1:6" ht="12.75">
      <c r="A11" s="13">
        <v>43234</v>
      </c>
      <c r="B11" t="s">
        <v>24</v>
      </c>
      <c r="C11" t="s">
        <v>10</v>
      </c>
      <c r="D11" s="6">
        <v>0</v>
      </c>
      <c r="E11" s="6">
        <v>0</v>
      </c>
      <c r="F11" s="6">
        <f>F10+D11-E11</f>
        <v>0</v>
      </c>
    </row>
    <row r="12" spans="1:6" ht="12.75">
      <c r="A12" s="13">
        <v>43258</v>
      </c>
      <c r="B12" t="s">
        <v>25</v>
      </c>
      <c r="C12" t="s">
        <v>12</v>
      </c>
      <c r="D12" s="6">
        <v>111450</v>
      </c>
      <c r="E12" s="6">
        <v>0</v>
      </c>
      <c r="F12" s="6">
        <f>F11+D12-E12</f>
        <v>111450</v>
      </c>
    </row>
    <row r="13" spans="1:6" ht="12.75">
      <c r="A13" s="13">
        <v>43267</v>
      </c>
      <c r="B13" t="s">
        <v>21</v>
      </c>
      <c r="C13" t="s">
        <v>10</v>
      </c>
      <c r="D13" s="6">
        <v>0</v>
      </c>
      <c r="E13" s="6">
        <v>0</v>
      </c>
      <c r="F13" s="6">
        <f>F12+D13-E13</f>
        <v>111450</v>
      </c>
    </row>
    <row r="14" spans="3:6" ht="15">
      <c r="C14" s="24" t="s">
        <v>26</v>
      </c>
      <c r="F14" s="12">
        <f>F13</f>
        <v>111450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10.7109375" style="0" customWidth="1"/>
    <col min="2" max="2" width="43.7109375" style="0" customWidth="1"/>
    <col min="3" max="3" width="30.2812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1"/>
    </row>
    <row r="2" ht="12.75">
      <c r="A2" s="1" t="s">
        <v>0</v>
      </c>
    </row>
    <row r="3" ht="12.75">
      <c r="A3" s="1" t="s">
        <v>342</v>
      </c>
    </row>
    <row r="4" ht="13.5" thickBot="1">
      <c r="A4" s="1"/>
    </row>
    <row r="5" spans="1:6" ht="13.5" thickBot="1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7" spans="1:6" ht="12.75">
      <c r="A7" s="4" t="s">
        <v>27</v>
      </c>
      <c r="B7" s="5"/>
      <c r="C7" s="5"/>
      <c r="D7" s="5"/>
      <c r="E7" s="5"/>
      <c r="F7" s="5"/>
    </row>
    <row r="8" spans="2:6" ht="12.75">
      <c r="B8" s="1" t="s">
        <v>8</v>
      </c>
      <c r="C8" s="1"/>
      <c r="D8" s="6">
        <v>0</v>
      </c>
      <c r="E8" s="6">
        <v>0</v>
      </c>
      <c r="F8" s="6">
        <f>D8-E8</f>
        <v>0</v>
      </c>
    </row>
    <row r="9" spans="1:6" ht="12.75">
      <c r="A9" s="21">
        <v>43356</v>
      </c>
      <c r="B9" t="s">
        <v>24</v>
      </c>
      <c r="C9" t="s">
        <v>28</v>
      </c>
      <c r="D9" s="6">
        <v>0</v>
      </c>
      <c r="E9" s="6">
        <v>0</v>
      </c>
      <c r="F9" s="6">
        <f aca="true" t="shared" si="0" ref="F9:F44">F8+D9-E9</f>
        <v>0</v>
      </c>
    </row>
    <row r="10" spans="1:6" ht="12.75">
      <c r="A10" s="21">
        <v>43363</v>
      </c>
      <c r="B10" t="s">
        <v>29</v>
      </c>
      <c r="C10" t="s">
        <v>12</v>
      </c>
      <c r="D10" s="6">
        <v>1000</v>
      </c>
      <c r="E10" s="6">
        <v>0</v>
      </c>
      <c r="F10" s="6">
        <f t="shared" si="0"/>
        <v>1000</v>
      </c>
    </row>
    <row r="11" spans="1:6" ht="12.75">
      <c r="A11" s="21">
        <v>43370</v>
      </c>
      <c r="B11" t="s">
        <v>139</v>
      </c>
      <c r="C11" t="s">
        <v>30</v>
      </c>
      <c r="D11" s="6">
        <v>0</v>
      </c>
      <c r="E11" s="6">
        <v>200</v>
      </c>
      <c r="F11" s="6">
        <f t="shared" si="0"/>
        <v>800</v>
      </c>
    </row>
    <row r="12" spans="1:6" ht="12.75">
      <c r="A12" s="21" t="s">
        <v>31</v>
      </c>
      <c r="B12" t="s">
        <v>33</v>
      </c>
      <c r="C12" s="14" t="s">
        <v>32</v>
      </c>
      <c r="D12" s="6">
        <v>0</v>
      </c>
      <c r="E12" s="6">
        <v>42</v>
      </c>
      <c r="F12" s="6">
        <f t="shared" si="0"/>
        <v>758</v>
      </c>
    </row>
    <row r="13" spans="1:6" ht="12.75">
      <c r="A13" s="21" t="s">
        <v>31</v>
      </c>
      <c r="B13" t="s">
        <v>33</v>
      </c>
      <c r="C13" s="14" t="s">
        <v>32</v>
      </c>
      <c r="D13" s="6">
        <v>0</v>
      </c>
      <c r="E13" s="6">
        <v>42</v>
      </c>
      <c r="F13" s="6">
        <f t="shared" si="0"/>
        <v>716</v>
      </c>
    </row>
    <row r="14" spans="1:6" ht="12.75">
      <c r="A14" s="21" t="s">
        <v>31</v>
      </c>
      <c r="B14" t="s">
        <v>33</v>
      </c>
      <c r="C14" s="14" t="s">
        <v>32</v>
      </c>
      <c r="D14" s="6">
        <v>0</v>
      </c>
      <c r="E14" s="6">
        <v>71</v>
      </c>
      <c r="F14" s="6">
        <f t="shared" si="0"/>
        <v>645</v>
      </c>
    </row>
    <row r="15" spans="1:6" ht="12.75">
      <c r="A15" s="21" t="s">
        <v>31</v>
      </c>
      <c r="B15" t="s">
        <v>33</v>
      </c>
      <c r="C15" s="14" t="s">
        <v>32</v>
      </c>
      <c r="D15" s="6">
        <v>0</v>
      </c>
      <c r="E15" s="6">
        <v>80</v>
      </c>
      <c r="F15" s="6">
        <f t="shared" si="0"/>
        <v>565</v>
      </c>
    </row>
    <row r="16" spans="1:6" ht="12.75">
      <c r="A16" s="21">
        <v>43467</v>
      </c>
      <c r="B16" t="s">
        <v>197</v>
      </c>
      <c r="C16" s="14" t="s">
        <v>28</v>
      </c>
      <c r="D16" s="6"/>
      <c r="E16" s="6">
        <v>70</v>
      </c>
      <c r="F16" s="6">
        <f t="shared" si="0"/>
        <v>495</v>
      </c>
    </row>
    <row r="17" spans="1:6" ht="12.75">
      <c r="A17" s="21">
        <v>43467</v>
      </c>
      <c r="B17" t="s">
        <v>196</v>
      </c>
      <c r="C17" s="14" t="s">
        <v>28</v>
      </c>
      <c r="D17" s="6"/>
      <c r="E17" s="6">
        <v>44</v>
      </c>
      <c r="F17" s="6">
        <f t="shared" si="0"/>
        <v>451</v>
      </c>
    </row>
    <row r="18" spans="1:6" ht="12.75">
      <c r="A18" s="21">
        <v>43467</v>
      </c>
      <c r="B18" t="s">
        <v>17</v>
      </c>
      <c r="C18" s="14" t="s">
        <v>28</v>
      </c>
      <c r="D18" s="6"/>
      <c r="E18" s="6">
        <v>0.15</v>
      </c>
      <c r="F18" s="6">
        <f t="shared" si="0"/>
        <v>450.85</v>
      </c>
    </row>
    <row r="19" spans="1:6" ht="12.75">
      <c r="A19" s="21" t="s">
        <v>43</v>
      </c>
      <c r="B19" t="s">
        <v>139</v>
      </c>
      <c r="C19" s="14" t="s">
        <v>12</v>
      </c>
      <c r="D19" s="6">
        <v>0</v>
      </c>
      <c r="E19" s="6">
        <v>200</v>
      </c>
      <c r="F19" s="6">
        <f t="shared" si="0"/>
        <v>250.85000000000002</v>
      </c>
    </row>
    <row r="20" spans="1:6" ht="12.75">
      <c r="A20" s="21" t="s">
        <v>44</v>
      </c>
      <c r="B20" t="s">
        <v>139</v>
      </c>
      <c r="C20" s="14" t="s">
        <v>12</v>
      </c>
      <c r="D20" s="6">
        <v>0</v>
      </c>
      <c r="E20" s="6">
        <v>200</v>
      </c>
      <c r="F20" s="6">
        <f t="shared" si="0"/>
        <v>50.85000000000002</v>
      </c>
    </row>
    <row r="21" spans="1:6" ht="12.75">
      <c r="A21" s="21" t="s">
        <v>67</v>
      </c>
      <c r="B21" t="s">
        <v>29</v>
      </c>
      <c r="C21" s="14" t="s">
        <v>12</v>
      </c>
      <c r="D21" s="11">
        <v>1000</v>
      </c>
      <c r="E21" s="31">
        <v>0</v>
      </c>
      <c r="F21" s="6">
        <f t="shared" si="0"/>
        <v>1050.85</v>
      </c>
    </row>
    <row r="22" spans="1:6" ht="12.75">
      <c r="A22" s="21" t="s">
        <v>195</v>
      </c>
      <c r="B22" t="s">
        <v>202</v>
      </c>
      <c r="C22" s="14" t="s">
        <v>93</v>
      </c>
      <c r="D22">
        <v>0</v>
      </c>
      <c r="E22" s="31">
        <v>8.69</v>
      </c>
      <c r="F22" s="6">
        <f t="shared" si="0"/>
        <v>1042.1599999999999</v>
      </c>
    </row>
    <row r="23" spans="1:7" ht="15">
      <c r="A23" t="s">
        <v>94</v>
      </c>
      <c r="B23" t="s">
        <v>201</v>
      </c>
      <c r="C23" s="7" t="s">
        <v>92</v>
      </c>
      <c r="D23">
        <v>0</v>
      </c>
      <c r="E23" s="31">
        <v>19.96</v>
      </c>
      <c r="F23" s="6">
        <f t="shared" si="0"/>
        <v>1022.1999999999998</v>
      </c>
      <c r="G23" s="27"/>
    </row>
    <row r="24" spans="1:7" ht="15">
      <c r="A24" t="s">
        <v>94</v>
      </c>
      <c r="B24" t="s">
        <v>200</v>
      </c>
      <c r="C24" s="7" t="s">
        <v>14</v>
      </c>
      <c r="D24">
        <v>0</v>
      </c>
      <c r="E24" s="31">
        <v>30.76</v>
      </c>
      <c r="F24" s="6">
        <f t="shared" si="0"/>
        <v>991.4399999999998</v>
      </c>
      <c r="G24" s="27"/>
    </row>
    <row r="25" spans="1:7" ht="15">
      <c r="A25" t="s">
        <v>94</v>
      </c>
      <c r="B25" t="s">
        <v>201</v>
      </c>
      <c r="C25" s="7" t="s">
        <v>92</v>
      </c>
      <c r="D25">
        <v>0</v>
      </c>
      <c r="E25" s="31">
        <v>4.09</v>
      </c>
      <c r="F25" s="6">
        <f t="shared" si="0"/>
        <v>987.3499999999998</v>
      </c>
      <c r="G25" s="27"/>
    </row>
    <row r="26" spans="1:7" ht="15">
      <c r="A26" t="s">
        <v>95</v>
      </c>
      <c r="B26" t="s">
        <v>96</v>
      </c>
      <c r="C26" s="7" t="s">
        <v>28</v>
      </c>
      <c r="D26">
        <v>0</v>
      </c>
      <c r="E26" s="31">
        <v>50</v>
      </c>
      <c r="F26" s="6">
        <f t="shared" si="0"/>
        <v>937.3499999999998</v>
      </c>
      <c r="G26" s="37"/>
    </row>
    <row r="27" spans="1:7" ht="15">
      <c r="A27" t="s">
        <v>97</v>
      </c>
      <c r="B27" t="s">
        <v>139</v>
      </c>
      <c r="C27" s="30" t="s">
        <v>12</v>
      </c>
      <c r="D27" s="1">
        <v>0</v>
      </c>
      <c r="E27" s="32">
        <v>200</v>
      </c>
      <c r="F27" s="6">
        <f t="shared" si="0"/>
        <v>737.3499999999998</v>
      </c>
      <c r="G27" s="37"/>
    </row>
    <row r="28" spans="1:7" ht="15">
      <c r="A28" t="s">
        <v>140</v>
      </c>
      <c r="B28" t="s">
        <v>199</v>
      </c>
      <c r="C28" t="s">
        <v>198</v>
      </c>
      <c r="D28">
        <v>0</v>
      </c>
      <c r="E28" s="31">
        <v>35.87</v>
      </c>
      <c r="F28" s="6">
        <f t="shared" si="0"/>
        <v>701.4799999999998</v>
      </c>
      <c r="G28" s="37"/>
    </row>
    <row r="29" spans="1:7" ht="15">
      <c r="A29" s="38">
        <v>43621</v>
      </c>
      <c r="B29" t="s">
        <v>139</v>
      </c>
      <c r="C29" s="7" t="s">
        <v>12</v>
      </c>
      <c r="D29">
        <v>0</v>
      </c>
      <c r="E29" s="31">
        <v>200</v>
      </c>
      <c r="F29" s="6">
        <f t="shared" si="0"/>
        <v>501.4799999999998</v>
      </c>
      <c r="G29" s="37"/>
    </row>
    <row r="30" spans="1:6" ht="12.75">
      <c r="A30" t="str">
        <f>'[1]Cuentas corrientes'!D58</f>
        <v> 23/07/2019</v>
      </c>
      <c r="B30" t="s">
        <v>231</v>
      </c>
      <c r="C30" s="30" t="s">
        <v>230</v>
      </c>
      <c r="D30" s="30">
        <f>'[1]Cuentas corrientes'!G58</f>
        <v>0</v>
      </c>
      <c r="E30" s="30">
        <f>'[1]Cuentas corrientes'!H58</f>
        <v>12.57</v>
      </c>
      <c r="F30" s="6">
        <f t="shared" si="0"/>
        <v>488.9099999999998</v>
      </c>
    </row>
    <row r="31" spans="1:6" ht="12.75">
      <c r="A31" t="s">
        <v>259</v>
      </c>
      <c r="B31" t="s">
        <v>201</v>
      </c>
      <c r="C31" s="30" t="s">
        <v>282</v>
      </c>
      <c r="D31" s="1">
        <v>0</v>
      </c>
      <c r="E31" s="30">
        <v>67</v>
      </c>
      <c r="F31" s="6">
        <f t="shared" si="0"/>
        <v>421.9099999999998</v>
      </c>
    </row>
    <row r="32" spans="1:6" ht="12.75">
      <c r="A32" t="s">
        <v>278</v>
      </c>
      <c r="B32" t="s">
        <v>279</v>
      </c>
      <c r="C32" s="30" t="s">
        <v>283</v>
      </c>
      <c r="D32">
        <v>0</v>
      </c>
      <c r="E32">
        <v>1.4</v>
      </c>
      <c r="F32" s="6">
        <f t="shared" si="0"/>
        <v>420.5099999999998</v>
      </c>
    </row>
    <row r="33" spans="1:6" ht="12.75">
      <c r="A33" t="s">
        <v>280</v>
      </c>
      <c r="B33" t="s">
        <v>281</v>
      </c>
      <c r="C33" s="30" t="s">
        <v>30</v>
      </c>
      <c r="D33">
        <v>0</v>
      </c>
      <c r="E33">
        <v>200</v>
      </c>
      <c r="F33" s="6">
        <f t="shared" si="0"/>
        <v>220.50999999999982</v>
      </c>
    </row>
    <row r="34" spans="1:6" ht="12.75">
      <c r="A34" t="s">
        <v>269</v>
      </c>
      <c r="B34" t="s">
        <v>273</v>
      </c>
      <c r="C34" s="30" t="s">
        <v>12</v>
      </c>
      <c r="D34" s="11">
        <v>1000</v>
      </c>
      <c r="E34">
        <v>0</v>
      </c>
      <c r="F34" s="6">
        <f t="shared" si="0"/>
        <v>1220.5099999999998</v>
      </c>
    </row>
    <row r="35" spans="1:6" ht="12.75">
      <c r="A35" t="s">
        <v>277</v>
      </c>
      <c r="B35" t="s">
        <v>201</v>
      </c>
      <c r="C35" t="s">
        <v>282</v>
      </c>
      <c r="D35">
        <v>0</v>
      </c>
      <c r="E35">
        <v>75.99</v>
      </c>
      <c r="F35" s="6">
        <f t="shared" si="0"/>
        <v>1144.5199999999998</v>
      </c>
    </row>
    <row r="36" spans="1:6" ht="12.75">
      <c r="A36" t="s">
        <v>277</v>
      </c>
      <c r="B36" t="s">
        <v>284</v>
      </c>
      <c r="C36" t="s">
        <v>93</v>
      </c>
      <c r="D36">
        <v>0</v>
      </c>
      <c r="E36">
        <v>32.24</v>
      </c>
      <c r="F36" s="6">
        <f t="shared" si="0"/>
        <v>1112.2799999999997</v>
      </c>
    </row>
    <row r="37" spans="1:6" ht="12.75">
      <c r="A37" t="s">
        <v>306</v>
      </c>
      <c r="B37" t="s">
        <v>200</v>
      </c>
      <c r="C37" s="7" t="s">
        <v>14</v>
      </c>
      <c r="D37" s="30">
        <v>0</v>
      </c>
      <c r="E37" s="30">
        <v>27.28</v>
      </c>
      <c r="F37" s="6">
        <f t="shared" si="0"/>
        <v>1084.9999999999998</v>
      </c>
    </row>
    <row r="38" spans="1:6" ht="12.75">
      <c r="A38" t="s">
        <v>307</v>
      </c>
      <c r="B38" t="s">
        <v>200</v>
      </c>
      <c r="C38" s="7" t="s">
        <v>14</v>
      </c>
      <c r="D38">
        <v>0</v>
      </c>
      <c r="E38">
        <v>56</v>
      </c>
      <c r="F38" s="6">
        <f t="shared" si="0"/>
        <v>1028.9999999999998</v>
      </c>
    </row>
    <row r="39" spans="1:6" ht="12.75">
      <c r="A39" t="s">
        <v>288</v>
      </c>
      <c r="B39" t="s">
        <v>139</v>
      </c>
      <c r="C39" t="s">
        <v>12</v>
      </c>
      <c r="D39">
        <v>0</v>
      </c>
      <c r="E39">
        <v>200</v>
      </c>
      <c r="F39" s="6">
        <f t="shared" si="0"/>
        <v>828.9999999999998</v>
      </c>
    </row>
    <row r="40" spans="1:6" ht="12.75">
      <c r="A40" t="s">
        <v>289</v>
      </c>
      <c r="B40" t="s">
        <v>200</v>
      </c>
      <c r="C40" s="7" t="s">
        <v>14</v>
      </c>
      <c r="D40">
        <v>0</v>
      </c>
      <c r="E40">
        <v>27.28</v>
      </c>
      <c r="F40" s="6">
        <f t="shared" si="0"/>
        <v>801.7199999999998</v>
      </c>
    </row>
    <row r="41" spans="1:6" ht="12.75">
      <c r="A41" t="s">
        <v>308</v>
      </c>
      <c r="B41" t="s">
        <v>200</v>
      </c>
      <c r="C41" s="7" t="s">
        <v>14</v>
      </c>
      <c r="D41">
        <v>0</v>
      </c>
      <c r="E41" s="11">
        <v>9.6</v>
      </c>
      <c r="F41" s="11">
        <f t="shared" si="0"/>
        <v>792.1199999999998</v>
      </c>
    </row>
    <row r="42" spans="1:6" ht="12.75">
      <c r="A42" s="38">
        <v>43781</v>
      </c>
      <c r="B42" t="s">
        <v>309</v>
      </c>
      <c r="C42" s="7" t="s">
        <v>12</v>
      </c>
      <c r="D42">
        <v>0</v>
      </c>
      <c r="E42" s="11">
        <v>200</v>
      </c>
      <c r="F42" s="11">
        <f t="shared" si="0"/>
        <v>592.1199999999998</v>
      </c>
    </row>
    <row r="43" spans="1:6" ht="12.75">
      <c r="A43" t="s">
        <v>339</v>
      </c>
      <c r="B43" t="s">
        <v>17</v>
      </c>
      <c r="C43" s="29" t="s">
        <v>28</v>
      </c>
      <c r="D43" s="30">
        <v>0</v>
      </c>
      <c r="E43" s="30">
        <v>123.5</v>
      </c>
      <c r="F43" s="11">
        <f t="shared" si="0"/>
        <v>468.6199999999998</v>
      </c>
    </row>
    <row r="44" spans="1:6" ht="12.75">
      <c r="A44" t="s">
        <v>339</v>
      </c>
      <c r="B44" t="s">
        <v>340</v>
      </c>
      <c r="C44" s="7" t="s">
        <v>28</v>
      </c>
      <c r="D44">
        <v>0</v>
      </c>
      <c r="E44">
        <v>0.15</v>
      </c>
      <c r="F44" s="11">
        <f t="shared" si="0"/>
        <v>468.4699999999998</v>
      </c>
    </row>
    <row r="45" spans="3:6" ht="12.75">
      <c r="C45" s="25" t="s">
        <v>341</v>
      </c>
      <c r="D45" s="1"/>
      <c r="E45" s="1"/>
      <c r="F45" s="46">
        <f>F44</f>
        <v>468.4699999999998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COLORADO LLUCH, MARIA</cp:lastModifiedBy>
  <dcterms:created xsi:type="dcterms:W3CDTF">2019-10-14T11:21:55Z</dcterms:created>
  <dcterms:modified xsi:type="dcterms:W3CDTF">2020-01-17T11:19:31Z</dcterms:modified>
  <cp:category/>
  <cp:version/>
  <cp:contentType/>
  <cp:contentStatus/>
</cp:coreProperties>
</file>